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95" windowWidth="19200" windowHeight="8235" tabRatio="601" activeTab="0"/>
  </bookViews>
  <sheets>
    <sheet name="Récapitulatif Réf. R" sheetId="1" r:id="rId1"/>
    <sheet name="Situation Trésorerie" sheetId="2" r:id="rId2"/>
  </sheets>
  <definedNames>
    <definedName name="_xlnm.Print_Titles" localSheetId="0">'Récapitulatif Réf. R'!$A:$A</definedName>
    <definedName name="rapb">#REF!</definedName>
    <definedName name="recap">'Récapitulatif Réf. R'!$C$4</definedName>
    <definedName name="Z_58498026_D7BD_2E42_893E_268CB9DD855E_.wvu.PrintArea" localSheetId="0" hidden="1">'Récapitulatif Réf. R'!$A$2:$AN$49</definedName>
    <definedName name="Z_58498026_D7BD_2E42_893E_268CB9DD855E_.wvu.PrintTitles" localSheetId="0" hidden="1">'Récapitulatif Réf. R'!$A:$A</definedName>
    <definedName name="Z_58498026_D7BD_2E42_893E_268CB9DD855E_.wvu.Rows" localSheetId="0" hidden="1">'Récapitulatif Réf. R'!$11:$11</definedName>
    <definedName name="_xlnm.Print_Area" localSheetId="0">'Récapitulatif Réf. R'!$A$2:$AN$47</definedName>
  </definedNames>
  <calcPr fullCalcOnLoad="1" fullPrecision="0"/>
</workbook>
</file>

<file path=xl/comments1.xml><?xml version="1.0" encoding="utf-8"?>
<comments xmlns="http://schemas.openxmlformats.org/spreadsheetml/2006/main">
  <authors>
    <author>LOUCHE MARTINE</author>
    <author>AGEPROLS</author>
    <author>Eglantine BADEL</author>
  </authors>
  <commentList>
    <comment ref="AF28" authorId="0">
      <text>
        <r>
          <rPr>
            <b/>
            <sz val="24"/>
            <rFont val="Tahoma"/>
            <family val="2"/>
          </rPr>
          <t>CSG déductible</t>
        </r>
      </text>
    </comment>
    <comment ref="AF29" authorId="0">
      <text>
        <r>
          <rPr>
            <b/>
            <sz val="24"/>
            <rFont val="Tahoma"/>
            <family val="2"/>
          </rPr>
          <t>CSG non déductible</t>
        </r>
      </text>
    </comment>
    <comment ref="AJ31" authorId="1">
      <text>
        <r>
          <rPr>
            <b/>
            <sz val="24"/>
            <rFont val="Tahoma"/>
            <family val="2"/>
          </rPr>
          <t>CURPS</t>
        </r>
      </text>
    </comment>
    <comment ref="AF31" authorId="1">
      <text>
        <r>
          <rPr>
            <b/>
            <sz val="24"/>
            <rFont val="Tahoma"/>
            <family val="2"/>
          </rPr>
          <t>CURPS</t>
        </r>
      </text>
    </comment>
    <comment ref="AF30" authorId="1">
      <text>
        <r>
          <rPr>
            <b/>
            <sz val="24"/>
            <rFont val="Tahoma"/>
            <family val="2"/>
          </rPr>
          <t>CFP</t>
        </r>
      </text>
    </comment>
    <comment ref="AF27" authorId="1">
      <text>
        <r>
          <rPr>
            <b/>
            <sz val="24"/>
            <rFont val="Tahoma"/>
            <family val="2"/>
          </rPr>
          <t>Total du remboursement URSSAF</t>
        </r>
      </text>
    </comment>
    <comment ref="AD32" authorId="1">
      <text>
        <r>
          <rPr>
            <b/>
            <sz val="24"/>
            <rFont val="Tahoma"/>
            <family val="2"/>
          </rPr>
          <t>Indemnités kilométriques</t>
        </r>
      </text>
    </comment>
    <comment ref="Y33" authorId="1">
      <text>
        <r>
          <rPr>
            <b/>
            <sz val="24"/>
            <rFont val="Tahoma"/>
            <family val="2"/>
          </rPr>
          <t>Frais de blanchissage</t>
        </r>
      </text>
    </comment>
    <comment ref="V30" authorId="1">
      <text>
        <r>
          <rPr>
            <b/>
            <sz val="24"/>
            <rFont val="Tahoma"/>
            <family val="2"/>
          </rPr>
          <t>CFP</t>
        </r>
      </text>
    </comment>
    <comment ref="V28" authorId="1">
      <text>
        <r>
          <rPr>
            <b/>
            <sz val="24"/>
            <rFont val="Tahoma"/>
            <family val="2"/>
          </rPr>
          <t>CSG déductible</t>
        </r>
      </text>
    </comment>
    <comment ref="O29" authorId="1">
      <text>
        <r>
          <rPr>
            <b/>
            <sz val="24"/>
            <rFont val="Tahoma"/>
            <family val="2"/>
          </rPr>
          <t>CSG non déductible</t>
        </r>
      </text>
    </comment>
    <comment ref="O40" authorId="2">
      <text>
        <r>
          <rPr>
            <b/>
            <sz val="22"/>
            <rFont val="Tahoma"/>
            <family val="2"/>
          </rPr>
          <t>Montant à reporter en OGBNC 04</t>
        </r>
      </text>
    </comment>
  </commentList>
</comments>
</file>

<file path=xl/sharedStrings.xml><?xml version="1.0" encoding="utf-8"?>
<sst xmlns="http://schemas.openxmlformats.org/spreadsheetml/2006/main" count="166" uniqueCount="144">
  <si>
    <t>Primes</t>
  </si>
  <si>
    <t>RECETTES</t>
  </si>
  <si>
    <t>DEPENSES</t>
  </si>
  <si>
    <t>LIGNES 2035</t>
  </si>
  <si>
    <t>BS</t>
  </si>
  <si>
    <t>BV</t>
  </si>
  <si>
    <t>BT</t>
  </si>
  <si>
    <t>BU</t>
  </si>
  <si>
    <t>BN</t>
  </si>
  <si>
    <t>TOTAL ANNUEL</t>
  </si>
  <si>
    <t xml:space="preserve">CSG et CRDS non déductibles </t>
  </si>
  <si>
    <t>Case CY</t>
  </si>
  <si>
    <t>Case CX</t>
  </si>
  <si>
    <t>+</t>
  </si>
  <si>
    <t>-</t>
  </si>
  <si>
    <t>TVA</t>
  </si>
  <si>
    <t>s/ honoraires</t>
  </si>
  <si>
    <t>rétrocédés</t>
  </si>
  <si>
    <t>Salaires</t>
  </si>
  <si>
    <t>Charges</t>
  </si>
  <si>
    <t>Entretien</t>
  </si>
  <si>
    <t>Petit</t>
  </si>
  <si>
    <t>nets</t>
  </si>
  <si>
    <t>VERIF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</si>
  <si>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</si>
  <si>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</si>
  <si>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</si>
  <si>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</si>
  <si>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</si>
  <si>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</si>
  <si>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</si>
  <si>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</si>
  <si>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</si>
  <si>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</si>
  <si>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</si>
  <si>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</si>
  <si>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CSG déductible</t>
  </si>
  <si>
    <t xml:space="preserve">- </t>
  </si>
  <si>
    <t>Indemnités kilométriques</t>
  </si>
  <si>
    <t xml:space="preserve">+ </t>
  </si>
  <si>
    <t>Frais Blanchissage</t>
  </si>
  <si>
    <t>AA</t>
  </si>
  <si>
    <t>AF</t>
  </si>
  <si>
    <t>AC</t>
  </si>
  <si>
    <t>BB</t>
  </si>
  <si>
    <t>BC</t>
  </si>
  <si>
    <t>BF</t>
  </si>
  <si>
    <t>Gains</t>
  </si>
  <si>
    <t>divers</t>
  </si>
  <si>
    <t xml:space="preserve">Honoraires </t>
  </si>
  <si>
    <t>Autres impôts</t>
  </si>
  <si>
    <t>décaissée</t>
  </si>
  <si>
    <t>Loyers</t>
  </si>
  <si>
    <t>et charges</t>
  </si>
  <si>
    <t xml:space="preserve">Réparations </t>
  </si>
  <si>
    <t>Chauffage,eau,</t>
  </si>
  <si>
    <t>gaz,éléctricité</t>
  </si>
  <si>
    <t>assurances</t>
  </si>
  <si>
    <t xml:space="preserve">Frais de </t>
  </si>
  <si>
    <t>véhicules</t>
  </si>
  <si>
    <t>séjours déplac.</t>
  </si>
  <si>
    <t>Frais voyages</t>
  </si>
  <si>
    <t>Frais réceptions</t>
  </si>
  <si>
    <t>congrès</t>
  </si>
  <si>
    <t>loi "Madelin"</t>
  </si>
  <si>
    <t>doc, poste et tél.</t>
  </si>
  <si>
    <t>Fournit. Bureau</t>
  </si>
  <si>
    <t>Cotisations prof</t>
  </si>
  <si>
    <t>et syndicales</t>
  </si>
  <si>
    <t>Frais financiers</t>
  </si>
  <si>
    <t xml:space="preserve">intérêts </t>
  </si>
  <si>
    <t>Immobilisation</t>
  </si>
  <si>
    <t>HT</t>
  </si>
  <si>
    <t xml:space="preserve">TVA sur </t>
  </si>
  <si>
    <t>immobilisation</t>
  </si>
  <si>
    <t>TRAVAUX FOURNITURE ET SERVICES EXTERIEURS</t>
  </si>
  <si>
    <t>CHARGES SOCIALES PERSO</t>
  </si>
  <si>
    <t>FRAIS DIVERS DE GESTION</t>
  </si>
  <si>
    <t>Calcul : (8 =  9 à 35)</t>
  </si>
  <si>
    <t>HORS 2035</t>
  </si>
  <si>
    <t>Dépenses, prél-</t>
  </si>
  <si>
    <t>èvements perso</t>
  </si>
  <si>
    <t>Rembourse-</t>
  </si>
  <si>
    <t>ments emprunt</t>
  </si>
  <si>
    <t>CFP</t>
  </si>
  <si>
    <t>CET</t>
  </si>
  <si>
    <t>CORRECTIONS EVENTUELLES SUR RECETTES</t>
  </si>
  <si>
    <t>VERIFICATION DE LA SITUATION DE TRESORERIE</t>
  </si>
  <si>
    <t>TOTAL ENCAISSEMENTS (col. 1)</t>
  </si>
  <si>
    <t>Apports</t>
  </si>
  <si>
    <t>personnels</t>
  </si>
  <si>
    <t>sociales s/ sal.</t>
  </si>
  <si>
    <t>A Saisir</t>
  </si>
  <si>
    <t>A saisir</t>
  </si>
  <si>
    <t>VERIFICATION (doit être égal à 0)</t>
  </si>
  <si>
    <t>Calcul : (1 = 2+3+4+5+6+7)</t>
  </si>
  <si>
    <t>Autres impôts CFP</t>
  </si>
  <si>
    <t>TOTAL DECAISSEMENTS (col. 8)</t>
  </si>
  <si>
    <t>NOM :</t>
  </si>
  <si>
    <t>N° ADHERENT :</t>
  </si>
  <si>
    <t>TRANSPORTS          DEPLACEMENTS</t>
  </si>
  <si>
    <t>CUM/URPS (prof. de santé)</t>
  </si>
  <si>
    <t>Redevances</t>
  </si>
  <si>
    <t>collaboration/clinique</t>
  </si>
  <si>
    <t>Location matériel</t>
  </si>
  <si>
    <t>BG/BW</t>
  </si>
  <si>
    <t>outillage</t>
  </si>
  <si>
    <t>Cotis. AGEPROLS</t>
  </si>
  <si>
    <t>Hono. non rétrocédés</t>
  </si>
  <si>
    <t>Obligatoires</t>
  </si>
  <si>
    <t>Facultatives</t>
  </si>
  <si>
    <t>Frais divers</t>
  </si>
  <si>
    <t>Frais Bque, Formation</t>
  </si>
  <si>
    <t>d'emprunts</t>
  </si>
  <si>
    <t>FRAIS DE          PERSONNEL</t>
  </si>
  <si>
    <t>Banque</t>
  </si>
  <si>
    <t>Total encaissements</t>
  </si>
  <si>
    <t>Total décaissements</t>
  </si>
  <si>
    <t>Rbsmts à retraiter (URSSAF,Retraite…)</t>
  </si>
  <si>
    <r>
      <t>Rbsmts à retraiter</t>
    </r>
    <r>
      <rPr>
        <sz val="24"/>
        <rFont val="Arial Narrow"/>
        <family val="2"/>
      </rPr>
      <t xml:space="preserve"> (URSSAF,Retraite,Maladie,RSI)</t>
    </r>
  </si>
  <si>
    <t>Quote part privée payée par le compte prof</t>
  </si>
  <si>
    <t>Dépenses prof payées par le compte privé</t>
  </si>
  <si>
    <t>TVA déductible</t>
  </si>
  <si>
    <t>sur achats</t>
  </si>
  <si>
    <t>Vérification entre le solde théorique et le solde de votre livre comptable :</t>
  </si>
  <si>
    <t>NOTE :  PENSEZ A COMPLETER VOTRE SITUATION DE TRESORERIE SUR L'ONGLET SUIVANT</t>
  </si>
  <si>
    <t>TOTAL VENTILATION DEPENSES PROFESSIONNELLES =</t>
  </si>
  <si>
    <t>A ventiler selon nature</t>
  </si>
  <si>
    <t>Quote part frais SCM =</t>
  </si>
  <si>
    <t>CORRECTIONS EVENTUELLES SUR DEPENSES</t>
  </si>
  <si>
    <t xml:space="preserve">Allocations Familiales </t>
  </si>
  <si>
    <t>Retraite obligatoire</t>
  </si>
  <si>
    <t>Maladie obligatoire</t>
  </si>
  <si>
    <t>Part Perte d'emploi</t>
  </si>
  <si>
    <t>Part Prévoyance</t>
  </si>
  <si>
    <t>Part Retraite</t>
  </si>
  <si>
    <t>Total frais bancaires</t>
  </si>
  <si>
    <t>Total frais de formation</t>
  </si>
  <si>
    <t>Autres à préciser :</t>
  </si>
  <si>
    <t>TABLEAU RECAPITULATIF ANNUEL EXERCICE 2015</t>
  </si>
  <si>
    <t>SOLDE au 01/01/2015 de votre livre journal</t>
  </si>
  <si>
    <t>SOLDE théorique au 31/12/2015</t>
  </si>
  <si>
    <r>
      <t xml:space="preserve">SOLDE de votre </t>
    </r>
    <r>
      <rPr>
        <b/>
        <sz val="12"/>
        <rFont val="Arial Narrow"/>
        <family val="2"/>
      </rPr>
      <t>livre comptable au 31/12/2015</t>
    </r>
  </si>
  <si>
    <t>BE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</si>
</sst>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dd/mmm"/>
    <numFmt numFmtId="173" formatCode="#,##0.00\ _F"/>
    <numFmt numFmtId="174" formatCode="#,##0\ &quot;€&quot;"/>
    <numFmt numFmtId="175" formatCode="[$-40C]dddd\ d\ mmmm\ yyyy"/>
    <numFmt numFmtId="176" formatCode="00000"/>
    <numFmt numFmtId="177" formatCode="#,##0\ _€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</numFmts>
  <fonts count="92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4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16"/>
      <color indexed="9"/>
      <name val="Arial Narrow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i/>
      <sz val="16"/>
      <name val="Arial Narrow"/>
      <family val="2"/>
    </font>
    <font>
      <sz val="16"/>
      <color indexed="23"/>
      <name val="Arial Narrow"/>
      <family val="2"/>
    </font>
    <font>
      <sz val="16"/>
      <color indexed="23"/>
      <name val="Arial"/>
      <family val="2"/>
    </font>
    <font>
      <sz val="28"/>
      <name val="Calibri"/>
      <family val="2"/>
    </font>
    <font>
      <sz val="20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b/>
      <u val="single"/>
      <sz val="24"/>
      <color indexed="12"/>
      <name val="Arial"/>
      <family val="2"/>
    </font>
    <font>
      <sz val="24"/>
      <name val="Times New Roman"/>
      <family val="1"/>
    </font>
    <font>
      <b/>
      <sz val="24"/>
      <color indexed="9"/>
      <name val="Arial"/>
      <family val="2"/>
    </font>
    <font>
      <sz val="24"/>
      <color indexed="9"/>
      <name val="Arial Narrow"/>
      <family val="2"/>
    </font>
    <font>
      <b/>
      <sz val="20"/>
      <color indexed="12"/>
      <name val="Arial Narrow"/>
      <family val="2"/>
    </font>
    <font>
      <sz val="24"/>
      <color indexed="12"/>
      <name val="Arial Narrow"/>
      <family val="2"/>
    </font>
    <font>
      <b/>
      <sz val="28"/>
      <name val="Arial Narrow"/>
      <family val="2"/>
    </font>
    <font>
      <b/>
      <sz val="28"/>
      <color indexed="12"/>
      <name val="Arial Narrow"/>
      <family val="2"/>
    </font>
    <font>
      <sz val="28"/>
      <name val="Arial Narrow"/>
      <family val="2"/>
    </font>
    <font>
      <sz val="28"/>
      <color indexed="12"/>
      <name val="Arial Narrow"/>
      <family val="2"/>
    </font>
    <font>
      <sz val="36"/>
      <name val="Arial Narrow"/>
      <family val="2"/>
    </font>
    <font>
      <b/>
      <sz val="36"/>
      <name val="Arial Narrow"/>
      <family val="2"/>
    </font>
    <font>
      <b/>
      <sz val="36"/>
      <name val="Times New Roman"/>
      <family val="1"/>
    </font>
    <font>
      <b/>
      <sz val="26"/>
      <name val="Arial Narrow"/>
      <family val="2"/>
    </font>
    <font>
      <sz val="28"/>
      <color indexed="8"/>
      <name val="Arial Narrow"/>
      <family val="2"/>
    </font>
    <font>
      <sz val="28"/>
      <color indexed="23"/>
      <name val="Arial Narrow"/>
      <family val="2"/>
    </font>
    <font>
      <sz val="26"/>
      <name val="Arial Narrow"/>
      <family val="2"/>
    </font>
    <font>
      <b/>
      <u val="single"/>
      <sz val="48"/>
      <name val="Arial"/>
      <family val="2"/>
    </font>
    <font>
      <i/>
      <sz val="24"/>
      <name val="Arial Narrow"/>
      <family val="2"/>
    </font>
    <font>
      <b/>
      <u val="single"/>
      <sz val="20"/>
      <name val="Arial Narrow"/>
      <family val="2"/>
    </font>
    <font>
      <i/>
      <sz val="20"/>
      <name val="Arial Narrow"/>
      <family val="2"/>
    </font>
    <font>
      <b/>
      <sz val="12"/>
      <name val="Arial Narrow"/>
      <family val="2"/>
    </font>
    <font>
      <u val="single"/>
      <sz val="26"/>
      <name val="Arial Narrow"/>
      <family val="2"/>
    </font>
    <font>
      <i/>
      <sz val="11"/>
      <name val="Arial Narrow"/>
      <family val="2"/>
    </font>
    <font>
      <sz val="12"/>
      <name val="Arial Narrow"/>
      <family val="2"/>
    </font>
    <font>
      <sz val="14"/>
      <color indexed="12"/>
      <name val="Arial Narrow"/>
      <family val="2"/>
    </font>
    <font>
      <b/>
      <sz val="24"/>
      <name val="Tahoma"/>
      <family val="2"/>
    </font>
    <font>
      <b/>
      <sz val="22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0"/>
      <color indexed="20"/>
      <name val="Arial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24"/>
      <color indexed="10"/>
      <name val="Arial Narrow"/>
      <family val="2"/>
    </font>
    <font>
      <i/>
      <sz val="28"/>
      <color indexed="10"/>
      <name val="Cambria"/>
      <family val="1"/>
    </font>
    <font>
      <sz val="10"/>
      <color indexed="55"/>
      <name val="Arial"/>
      <family val="2"/>
    </font>
    <font>
      <sz val="24"/>
      <color indexed="55"/>
      <name val="Arial Narrow"/>
      <family val="2"/>
    </font>
    <font>
      <sz val="18"/>
      <color indexed="62"/>
      <name val="Arial Narrow"/>
      <family val="2"/>
    </font>
    <font>
      <sz val="22"/>
      <color indexed="62"/>
      <name val="Tahom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0"/>
      <color theme="11"/>
      <name val="Arial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24"/>
      <color rgb="FFFF0000"/>
      <name val="Arial Narrow"/>
      <family val="2"/>
    </font>
    <font>
      <i/>
      <sz val="28"/>
      <color rgb="FFFF0000"/>
      <name val="Cambria"/>
      <family val="1"/>
    </font>
    <font>
      <sz val="10"/>
      <color theme="0" tint="-0.3499799966812134"/>
      <name val="Arial"/>
      <family val="2"/>
    </font>
    <font>
      <sz val="24"/>
      <color theme="0" tint="-0.3499799966812134"/>
      <name val="Arial Narrow"/>
      <family val="2"/>
    </font>
    <font>
      <sz val="18"/>
      <color theme="4"/>
      <name val="Arial Narrow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1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medium"/>
      <bottom style="dashed">
        <color indexed="8"/>
      </bottom>
    </border>
    <border>
      <left style="dashed">
        <color indexed="8"/>
      </left>
      <right style="medium"/>
      <top style="medium"/>
      <bottom style="dashed">
        <color indexed="8"/>
      </bottom>
    </border>
    <border>
      <left style="dashed">
        <color indexed="8"/>
      </left>
      <right style="medium"/>
      <top style="dashed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medium"/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n"/>
    </border>
    <border>
      <left style="dashed">
        <color indexed="8"/>
      </left>
      <right style="medium"/>
      <top style="dashed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double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>
        <color indexed="8"/>
      </right>
      <top style="medium"/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thin"/>
    </border>
    <border>
      <left style="double">
        <color indexed="8"/>
      </left>
      <right style="double">
        <color indexed="8"/>
      </right>
      <top style="thin"/>
      <bottom style="medium"/>
    </border>
    <border>
      <left style="double">
        <color indexed="8"/>
      </left>
      <right style="double">
        <color indexed="8"/>
      </right>
      <top style="medium"/>
      <bottom style="dashed">
        <color indexed="8"/>
      </bottom>
    </border>
    <border>
      <left style="double">
        <color indexed="8"/>
      </left>
      <right style="double">
        <color indexed="8"/>
      </right>
      <top style="dashed">
        <color indexed="8"/>
      </top>
      <bottom style="dashed">
        <color indexed="8"/>
      </bottom>
    </border>
    <border>
      <left style="double">
        <color indexed="8"/>
      </left>
      <right style="double">
        <color indexed="8"/>
      </right>
      <top style="dashed">
        <color indexed="8"/>
      </top>
      <bottom style="thin"/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 style="double"/>
      <right style="double"/>
      <top style="thin"/>
      <bottom style="thin">
        <color indexed="8"/>
      </bottom>
    </border>
    <border>
      <left style="double"/>
      <right style="double"/>
      <top>
        <color indexed="63"/>
      </top>
      <bottom style="dashed">
        <color indexed="8"/>
      </bottom>
    </border>
    <border>
      <left style="double"/>
      <right style="double"/>
      <top style="dashed">
        <color indexed="8"/>
      </top>
      <bottom style="dashed">
        <color indexed="8"/>
      </bottom>
    </border>
    <border>
      <left style="double"/>
      <right style="double"/>
      <top style="dashed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double">
        <color indexed="8"/>
      </left>
      <right style="double">
        <color indexed="8"/>
      </right>
      <top style="medium"/>
      <bottom style="thin">
        <color indexed="8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double">
        <color indexed="8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 style="double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ashed">
        <color indexed="8"/>
      </right>
      <top style="dotted"/>
      <bottom style="dotted"/>
    </border>
    <border>
      <left style="dashed">
        <color indexed="8"/>
      </left>
      <right style="dashed">
        <color indexed="8"/>
      </right>
      <top style="dashed">
        <color indexed="8"/>
      </top>
      <bottom>
        <color indexed="63"/>
      </bottom>
    </border>
    <border>
      <left style="dashed"/>
      <right style="dashed"/>
      <top style="dashed"/>
      <bottom style="dashed"/>
    </border>
    <border>
      <left style="dashed"/>
      <right style="dashed"/>
      <top style="dashed"/>
      <bottom>
        <color indexed="63"/>
      </bottom>
    </border>
    <border>
      <left style="medium"/>
      <right style="medium"/>
      <top style="medium"/>
      <bottom style="double"/>
    </border>
    <border>
      <left style="double"/>
      <right style="medium"/>
      <top style="double"/>
      <bottom style="double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2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7" borderId="0" applyNumberFormat="0" applyBorder="0" applyAlignment="0" applyProtection="0"/>
    <xf numFmtId="0" fontId="72" fillId="10" borderId="0" applyNumberFormat="0" applyBorder="0" applyAlignment="0" applyProtection="0"/>
    <xf numFmtId="0" fontId="72" fillId="3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9" borderId="0" applyNumberFormat="0" applyBorder="0" applyAlignment="0" applyProtection="0"/>
    <xf numFmtId="0" fontId="73" fillId="7" borderId="0" applyNumberFormat="0" applyBorder="0" applyAlignment="0" applyProtection="0"/>
    <xf numFmtId="0" fontId="73" fillId="13" borderId="0" applyNumberFormat="0" applyBorder="0" applyAlignment="0" applyProtection="0"/>
    <xf numFmtId="0" fontId="73" fillId="3" borderId="0" applyNumberFormat="0" applyBorder="0" applyAlignment="0" applyProtection="0"/>
    <xf numFmtId="0" fontId="73" fillId="11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" borderId="1" applyNumberFormat="0" applyAlignment="0" applyProtection="0"/>
    <xf numFmtId="0" fontId="76" fillId="0" borderId="2" applyNumberFormat="0" applyFill="0" applyAlignment="0" applyProtection="0"/>
    <xf numFmtId="0" fontId="0" fillId="19" borderId="3" applyNumberFormat="0" applyFont="0" applyAlignment="0" applyProtection="0"/>
    <xf numFmtId="0" fontId="77" fillId="20" borderId="1" applyNumberFormat="0" applyAlignment="0" applyProtection="0"/>
    <xf numFmtId="0" fontId="7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22" borderId="0" applyNumberFormat="0" applyBorder="0" applyAlignment="0" applyProtection="0"/>
    <xf numFmtId="9" fontId="0" fillId="0" borderId="0" applyFont="0" applyFill="0" applyBorder="0" applyAlignment="0" applyProtection="0"/>
    <xf numFmtId="0" fontId="81" fillId="23" borderId="0" applyNumberFormat="0" applyBorder="0" applyAlignment="0" applyProtection="0"/>
    <xf numFmtId="0" fontId="82" fillId="2" borderId="4" applyNumberFormat="0" applyAlignment="0" applyProtection="0"/>
    <xf numFmtId="0" fontId="8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24" borderId="9" applyNumberFormat="0" applyAlignment="0" applyProtection="0"/>
  </cellStyleXfs>
  <cellXfs count="334">
    <xf numFmtId="0" fontId="0" fillId="0" borderId="0" xfId="0" applyFont="1" applyAlignment="1">
      <alignment/>
    </xf>
    <xf numFmtId="4" fontId="28" fillId="0" borderId="10" xfId="0" applyNumberFormat="1" applyFont="1" applyFill="1" applyBorder="1" applyAlignment="1" applyProtection="1">
      <alignment vertical="center"/>
      <protection locked="0"/>
    </xf>
    <xf numFmtId="4" fontId="28" fillId="0" borderId="11" xfId="0" applyNumberFormat="1" applyFont="1" applyFill="1" applyBorder="1" applyAlignment="1" applyProtection="1">
      <alignment vertical="center"/>
      <protection locked="0"/>
    </xf>
    <xf numFmtId="4" fontId="28" fillId="0" borderId="12" xfId="0" applyNumberFormat="1" applyFont="1" applyFill="1" applyBorder="1" applyAlignment="1" applyProtection="1">
      <alignment vertical="center"/>
      <protection locked="0"/>
    </xf>
    <xf numFmtId="4" fontId="28" fillId="0" borderId="13" xfId="0" applyNumberFormat="1" applyFont="1" applyFill="1" applyBorder="1" applyAlignment="1" applyProtection="1">
      <alignment vertical="center"/>
      <protection locked="0"/>
    </xf>
    <xf numFmtId="4" fontId="28" fillId="0" borderId="14" xfId="0" applyNumberFormat="1" applyFont="1" applyFill="1" applyBorder="1" applyAlignment="1" applyProtection="1">
      <alignment vertical="center"/>
      <protection locked="0"/>
    </xf>
    <xf numFmtId="4" fontId="28" fillId="0" borderId="15" xfId="0" applyNumberFormat="1" applyFont="1" applyFill="1" applyBorder="1" applyAlignment="1" applyProtection="1">
      <alignment vertical="center"/>
      <protection locked="0"/>
    </xf>
    <xf numFmtId="4" fontId="28" fillId="9" borderId="10" xfId="0" applyNumberFormat="1" applyFont="1" applyFill="1" applyBorder="1" applyAlignment="1" applyProtection="1">
      <alignment vertical="center"/>
      <protection locked="0"/>
    </xf>
    <xf numFmtId="4" fontId="28" fillId="9" borderId="13" xfId="0" applyNumberFormat="1" applyFont="1" applyFill="1" applyBorder="1" applyAlignment="1" applyProtection="1">
      <alignment vertical="center"/>
      <protection locked="0"/>
    </xf>
    <xf numFmtId="4" fontId="28" fillId="9" borderId="16" xfId="0" applyNumberFormat="1" applyFont="1" applyFill="1" applyBorder="1" applyAlignment="1" applyProtection="1">
      <alignment vertical="center"/>
      <protection locked="0"/>
    </xf>
    <xf numFmtId="4" fontId="28" fillId="9" borderId="17" xfId="0" applyNumberFormat="1" applyFont="1" applyFill="1" applyBorder="1" applyAlignment="1" applyProtection="1">
      <alignment vertical="center"/>
      <protection locked="0"/>
    </xf>
    <xf numFmtId="0" fontId="9" fillId="25" borderId="0" xfId="0" applyFont="1" applyFill="1" applyBorder="1" applyAlignment="1" applyProtection="1">
      <alignment/>
      <protection locked="0"/>
    </xf>
    <xf numFmtId="0" fontId="28" fillId="25" borderId="18" xfId="0" applyFont="1" applyFill="1" applyBorder="1" applyAlignment="1" applyProtection="1">
      <alignment/>
      <protection locked="0"/>
    </xf>
    <xf numFmtId="4" fontId="28" fillId="25" borderId="18" xfId="0" applyNumberFormat="1" applyFont="1" applyFill="1" applyBorder="1" applyAlignment="1" applyProtection="1">
      <alignment/>
      <protection locked="0"/>
    </xf>
    <xf numFmtId="0" fontId="28" fillId="25" borderId="19" xfId="0" applyFont="1" applyFill="1" applyBorder="1" applyAlignment="1" applyProtection="1">
      <alignment/>
      <protection locked="0"/>
    </xf>
    <xf numFmtId="4" fontId="34" fillId="25" borderId="18" xfId="0" applyNumberFormat="1" applyFont="1" applyFill="1" applyBorder="1" applyAlignment="1" applyProtection="1">
      <alignment/>
      <protection locked="0"/>
    </xf>
    <xf numFmtId="4" fontId="34" fillId="25" borderId="20" xfId="0" applyNumberFormat="1" applyFont="1" applyFill="1" applyBorder="1" applyAlignment="1" applyProtection="1">
      <alignment/>
      <protection locked="0"/>
    </xf>
    <xf numFmtId="4" fontId="34" fillId="25" borderId="21" xfId="0" applyNumberFormat="1" applyFont="1" applyFill="1" applyBorder="1" applyAlignment="1" applyProtection="1">
      <alignment/>
      <protection locked="0"/>
    </xf>
    <xf numFmtId="4" fontId="34" fillId="25" borderId="22" xfId="0" applyNumberFormat="1" applyFont="1" applyFill="1" applyBorder="1" applyAlignment="1" applyProtection="1">
      <alignment/>
      <protection locked="0"/>
    </xf>
    <xf numFmtId="4" fontId="34" fillId="25" borderId="23" xfId="0" applyNumberFormat="1" applyFont="1" applyFill="1" applyBorder="1" applyAlignment="1" applyProtection="1">
      <alignment/>
      <protection locked="0"/>
    </xf>
    <xf numFmtId="4" fontId="34" fillId="25" borderId="24" xfId="0" applyNumberFormat="1" applyFont="1" applyFill="1" applyBorder="1" applyAlignment="1" applyProtection="1">
      <alignment/>
      <protection locked="0"/>
    </xf>
    <xf numFmtId="4" fontId="34" fillId="25" borderId="25" xfId="0" applyNumberFormat="1" applyFont="1" applyFill="1" applyBorder="1" applyAlignment="1" applyProtection="1">
      <alignment/>
      <protection locked="0"/>
    </xf>
    <xf numFmtId="4" fontId="34" fillId="25" borderId="26" xfId="0" applyNumberFormat="1" applyFont="1" applyFill="1" applyBorder="1" applyAlignment="1" applyProtection="1">
      <alignment/>
      <protection locked="0"/>
    </xf>
    <xf numFmtId="4" fontId="34" fillId="25" borderId="27" xfId="0" applyNumberFormat="1" applyFont="1" applyFill="1" applyBorder="1" applyAlignment="1" applyProtection="1">
      <alignment/>
      <protection locked="0"/>
    </xf>
    <xf numFmtId="4" fontId="34" fillId="25" borderId="28" xfId="0" applyNumberFormat="1" applyFont="1" applyFill="1" applyBorder="1" applyAlignment="1" applyProtection="1">
      <alignment/>
      <protection locked="0"/>
    </xf>
    <xf numFmtId="4" fontId="34" fillId="25" borderId="29" xfId="0" applyNumberFormat="1" applyFont="1" applyFill="1" applyBorder="1" applyAlignment="1" applyProtection="1">
      <alignment/>
      <protection locked="0"/>
    </xf>
    <xf numFmtId="4" fontId="34" fillId="25" borderId="30" xfId="0" applyNumberFormat="1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left"/>
      <protection locked="0"/>
    </xf>
    <xf numFmtId="0" fontId="28" fillId="25" borderId="0" xfId="0" applyFont="1" applyFill="1" applyBorder="1" applyAlignment="1" applyProtection="1">
      <alignment/>
      <protection locked="0"/>
    </xf>
    <xf numFmtId="3" fontId="29" fillId="25" borderId="0" xfId="0" applyNumberFormat="1" applyFont="1" applyFill="1" applyBorder="1" applyAlignment="1" applyProtection="1">
      <alignment/>
      <protection locked="0"/>
    </xf>
    <xf numFmtId="0" fontId="9" fillId="25" borderId="0" xfId="0" applyFont="1" applyFill="1" applyBorder="1" applyAlignment="1" applyProtection="1">
      <alignment/>
      <protection/>
    </xf>
    <xf numFmtId="0" fontId="10" fillId="25" borderId="0" xfId="0" applyFont="1" applyFill="1" applyBorder="1" applyAlignment="1" applyProtection="1">
      <alignment horizontal="center"/>
      <protection/>
    </xf>
    <xf numFmtId="0" fontId="19" fillId="25" borderId="0" xfId="0" applyFont="1" applyFill="1" applyBorder="1" applyAlignment="1" applyProtection="1">
      <alignment/>
      <protection/>
    </xf>
    <xf numFmtId="0" fontId="19" fillId="25" borderId="0" xfId="0" applyFont="1" applyFill="1" applyBorder="1" applyAlignment="1" applyProtection="1">
      <alignment horizontal="center"/>
      <protection/>
    </xf>
    <xf numFmtId="0" fontId="32" fillId="25" borderId="0" xfId="0" applyFont="1" applyFill="1" applyBorder="1" applyAlignment="1" applyProtection="1">
      <alignment horizontal="right"/>
      <protection/>
    </xf>
    <xf numFmtId="0" fontId="21" fillId="25" borderId="0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9" fillId="0" borderId="31" xfId="0" applyFont="1" applyFill="1" applyBorder="1" applyAlignment="1" applyProtection="1">
      <alignment vertical="center"/>
      <protection/>
    </xf>
    <xf numFmtId="0" fontId="19" fillId="25" borderId="32" xfId="0" applyFont="1" applyFill="1" applyBorder="1" applyAlignment="1" applyProtection="1">
      <alignment horizontal="center" vertical="center"/>
      <protection/>
    </xf>
    <xf numFmtId="0" fontId="18" fillId="0" borderId="33" xfId="0" applyFont="1" applyFill="1" applyBorder="1" applyAlignment="1" applyProtection="1">
      <alignment vertical="center"/>
      <protection/>
    </xf>
    <xf numFmtId="0" fontId="25" fillId="25" borderId="34" xfId="0" applyFont="1" applyFill="1" applyBorder="1" applyAlignment="1" applyProtection="1">
      <alignment horizontal="center" vertical="center"/>
      <protection/>
    </xf>
    <xf numFmtId="0" fontId="19" fillId="0" borderId="33" xfId="0" applyFont="1" applyFill="1" applyBorder="1" applyAlignment="1" applyProtection="1">
      <alignment vertical="center"/>
      <protection/>
    </xf>
    <xf numFmtId="0" fontId="17" fillId="0" borderId="35" xfId="0" applyFont="1" applyFill="1" applyBorder="1" applyAlignment="1" applyProtection="1">
      <alignment horizontal="center" vertical="center"/>
      <protection/>
    </xf>
    <xf numFmtId="0" fontId="24" fillId="25" borderId="36" xfId="0" applyFont="1" applyFill="1" applyBorder="1" applyAlignment="1" applyProtection="1">
      <alignment horizontal="center" vertical="center"/>
      <protection/>
    </xf>
    <xf numFmtId="0" fontId="17" fillId="26" borderId="36" xfId="0" applyFont="1" applyFill="1" applyBorder="1" applyAlignment="1" applyProtection="1">
      <alignment horizontal="center" vertical="center"/>
      <protection/>
    </xf>
    <xf numFmtId="0" fontId="17" fillId="26" borderId="37" xfId="0" applyFont="1" applyFill="1" applyBorder="1" applyAlignment="1" applyProtection="1">
      <alignment horizontal="center" vertical="center"/>
      <protection/>
    </xf>
    <xf numFmtId="0" fontId="17" fillId="26" borderId="38" xfId="0" applyFont="1" applyFill="1" applyBorder="1" applyAlignment="1" applyProtection="1">
      <alignment horizontal="center" vertical="center"/>
      <protection/>
    </xf>
    <xf numFmtId="0" fontId="17" fillId="26" borderId="39" xfId="0" applyFont="1" applyFill="1" applyBorder="1" applyAlignment="1" applyProtection="1">
      <alignment horizontal="center" vertical="center"/>
      <protection/>
    </xf>
    <xf numFmtId="0" fontId="17" fillId="25" borderId="0" xfId="0" applyFont="1" applyFill="1" applyBorder="1" applyAlignment="1" applyProtection="1">
      <alignment/>
      <protection/>
    </xf>
    <xf numFmtId="0" fontId="17" fillId="26" borderId="23" xfId="0" applyFont="1" applyFill="1" applyBorder="1" applyAlignment="1" applyProtection="1">
      <alignment horizontal="center" vertical="center"/>
      <protection/>
    </xf>
    <xf numFmtId="0" fontId="17" fillId="26" borderId="18" xfId="0" applyFont="1" applyFill="1" applyBorder="1" applyAlignment="1" applyProtection="1">
      <alignment horizontal="center" vertical="center"/>
      <protection/>
    </xf>
    <xf numFmtId="0" fontId="17" fillId="26" borderId="40" xfId="0" applyFont="1" applyFill="1" applyBorder="1" applyAlignment="1" applyProtection="1">
      <alignment horizontal="center" vertical="center"/>
      <protection/>
    </xf>
    <xf numFmtId="0" fontId="17" fillId="26" borderId="41" xfId="0" applyFont="1" applyFill="1" applyBorder="1" applyAlignment="1" applyProtection="1">
      <alignment horizontal="center" vertical="center"/>
      <protection/>
    </xf>
    <xf numFmtId="0" fontId="17" fillId="26" borderId="42" xfId="0" applyFont="1" applyFill="1" applyBorder="1" applyAlignment="1" applyProtection="1">
      <alignment horizontal="center" vertical="center"/>
      <protection/>
    </xf>
    <xf numFmtId="0" fontId="17" fillId="26" borderId="43" xfId="0" applyFont="1" applyFill="1" applyBorder="1" applyAlignment="1" applyProtection="1">
      <alignment horizontal="center" vertical="center"/>
      <protection/>
    </xf>
    <xf numFmtId="0" fontId="9" fillId="0" borderId="44" xfId="0" applyFont="1" applyFill="1" applyBorder="1" applyAlignment="1" applyProtection="1">
      <alignment/>
      <protection/>
    </xf>
    <xf numFmtId="4" fontId="9" fillId="25" borderId="0" xfId="0" applyNumberFormat="1" applyFont="1" applyFill="1" applyBorder="1" applyAlignment="1" applyProtection="1">
      <alignment/>
      <protection/>
    </xf>
    <xf numFmtId="0" fontId="30" fillId="0" borderId="31" xfId="0" applyFont="1" applyFill="1" applyBorder="1" applyAlignment="1" applyProtection="1">
      <alignment horizontal="left"/>
      <protection/>
    </xf>
    <xf numFmtId="172" fontId="27" fillId="25" borderId="45" xfId="0" applyNumberFormat="1" applyFont="1" applyFill="1" applyBorder="1" applyAlignment="1" applyProtection="1">
      <alignment horizontal="center"/>
      <protection/>
    </xf>
    <xf numFmtId="0" fontId="28" fillId="25" borderId="0" xfId="0" applyFont="1" applyFill="1" applyBorder="1" applyAlignment="1" applyProtection="1">
      <alignment/>
      <protection/>
    </xf>
    <xf numFmtId="0" fontId="30" fillId="9" borderId="33" xfId="0" applyFont="1" applyFill="1" applyBorder="1" applyAlignment="1" applyProtection="1">
      <alignment horizontal="left"/>
      <protection/>
    </xf>
    <xf numFmtId="172" fontId="27" fillId="27" borderId="0" xfId="0" applyNumberFormat="1" applyFont="1" applyFill="1" applyBorder="1" applyAlignment="1" applyProtection="1">
      <alignment horizontal="center"/>
      <protection/>
    </xf>
    <xf numFmtId="0" fontId="30" fillId="0" borderId="33" xfId="0" applyFont="1" applyFill="1" applyBorder="1" applyAlignment="1" applyProtection="1">
      <alignment horizontal="left"/>
      <protection/>
    </xf>
    <xf numFmtId="172" fontId="27" fillId="25" borderId="0" xfId="0" applyNumberFormat="1" applyFont="1" applyFill="1" applyBorder="1" applyAlignment="1" applyProtection="1">
      <alignment horizontal="center"/>
      <protection/>
    </xf>
    <xf numFmtId="0" fontId="30" fillId="9" borderId="33" xfId="0" applyFont="1" applyFill="1" applyBorder="1" applyAlignment="1" applyProtection="1">
      <alignment horizontal="left" vertical="center"/>
      <protection/>
    </xf>
    <xf numFmtId="0" fontId="28" fillId="25" borderId="18" xfId="0" applyFont="1" applyFill="1" applyBorder="1" applyAlignment="1" applyProtection="1">
      <alignment/>
      <protection/>
    </xf>
    <xf numFmtId="4" fontId="29" fillId="25" borderId="18" xfId="0" applyNumberFormat="1" applyFont="1" applyFill="1" applyBorder="1" applyAlignment="1" applyProtection="1">
      <alignment/>
      <protection/>
    </xf>
    <xf numFmtId="4" fontId="29" fillId="25" borderId="46" xfId="0" applyNumberFormat="1" applyFont="1" applyFill="1" applyBorder="1" applyAlignment="1" applyProtection="1">
      <alignment/>
      <protection/>
    </xf>
    <xf numFmtId="0" fontId="33" fillId="25" borderId="0" xfId="0" applyFont="1" applyFill="1" applyBorder="1" applyAlignment="1" applyProtection="1">
      <alignment/>
      <protection/>
    </xf>
    <xf numFmtId="0" fontId="16" fillId="25" borderId="47" xfId="0" applyFont="1" applyFill="1" applyBorder="1" applyAlignment="1" applyProtection="1">
      <alignment horizontal="right"/>
      <protection/>
    </xf>
    <xf numFmtId="4" fontId="28" fillId="27" borderId="48" xfId="0" applyNumberFormat="1" applyFont="1" applyFill="1" applyBorder="1" applyAlignment="1" applyProtection="1">
      <alignment/>
      <protection/>
    </xf>
    <xf numFmtId="0" fontId="28" fillId="25" borderId="30" xfId="0" applyFont="1" applyFill="1" applyBorder="1" applyAlignment="1" applyProtection="1">
      <alignment/>
      <protection/>
    </xf>
    <xf numFmtId="4" fontId="28" fillId="25" borderId="49" xfId="0" applyNumberFormat="1" applyFont="1" applyFill="1" applyBorder="1" applyAlignment="1" applyProtection="1">
      <alignment/>
      <protection/>
    </xf>
    <xf numFmtId="4" fontId="28" fillId="25" borderId="47" xfId="0" applyNumberFormat="1" applyFont="1" applyFill="1" applyBorder="1" applyAlignment="1" applyProtection="1">
      <alignment/>
      <protection/>
    </xf>
    <xf numFmtId="4" fontId="28" fillId="25" borderId="50" xfId="0" applyNumberFormat="1" applyFont="1" applyFill="1" applyBorder="1" applyAlignment="1" applyProtection="1">
      <alignment/>
      <protection/>
    </xf>
    <xf numFmtId="4" fontId="16" fillId="25" borderId="47" xfId="0" applyNumberFormat="1" applyFont="1" applyFill="1" applyBorder="1" applyAlignment="1" applyProtection="1">
      <alignment horizontal="right"/>
      <protection/>
    </xf>
    <xf numFmtId="4" fontId="28" fillId="25" borderId="51" xfId="0" applyNumberFormat="1" applyFont="1" applyFill="1" applyBorder="1" applyAlignment="1" applyProtection="1">
      <alignment/>
      <protection/>
    </xf>
    <xf numFmtId="4" fontId="28" fillId="25" borderId="52" xfId="0" applyNumberFormat="1" applyFont="1" applyFill="1" applyBorder="1" applyAlignment="1" applyProtection="1">
      <alignment/>
      <protection/>
    </xf>
    <xf numFmtId="4" fontId="28" fillId="25" borderId="53" xfId="0" applyNumberFormat="1" applyFont="1" applyFill="1" applyBorder="1" applyAlignment="1" applyProtection="1">
      <alignment/>
      <protection/>
    </xf>
    <xf numFmtId="4" fontId="28" fillId="0" borderId="54" xfId="0" applyNumberFormat="1" applyFont="1" applyFill="1" applyBorder="1" applyAlignment="1" applyProtection="1">
      <alignment/>
      <protection/>
    </xf>
    <xf numFmtId="4" fontId="28" fillId="25" borderId="54" xfId="0" applyNumberFormat="1" applyFont="1" applyFill="1" applyBorder="1" applyAlignment="1" applyProtection="1">
      <alignment/>
      <protection/>
    </xf>
    <xf numFmtId="4" fontId="16" fillId="25" borderId="53" xfId="0" applyNumberFormat="1" applyFont="1" applyFill="1" applyBorder="1" applyAlignment="1" applyProtection="1">
      <alignment horizontal="right"/>
      <protection/>
    </xf>
    <xf numFmtId="4" fontId="28" fillId="25" borderId="53" xfId="0" applyNumberFormat="1" applyFont="1" applyFill="1" applyBorder="1" applyAlignment="1" applyProtection="1">
      <alignment horizontal="right"/>
      <protection/>
    </xf>
    <xf numFmtId="4" fontId="16" fillId="25" borderId="54" xfId="0" applyNumberFormat="1" applyFont="1" applyFill="1" applyBorder="1" applyAlignment="1" applyProtection="1">
      <alignment horizontal="right"/>
      <protection/>
    </xf>
    <xf numFmtId="4" fontId="28" fillId="0" borderId="55" xfId="0" applyNumberFormat="1" applyFont="1" applyFill="1" applyBorder="1" applyAlignment="1" applyProtection="1">
      <alignment/>
      <protection/>
    </xf>
    <xf numFmtId="4" fontId="16" fillId="25" borderId="0" xfId="0" applyNumberFormat="1" applyFont="1" applyFill="1" applyBorder="1" applyAlignment="1" applyProtection="1">
      <alignment horizontal="right"/>
      <protection/>
    </xf>
    <xf numFmtId="4" fontId="28" fillId="0" borderId="56" xfId="0" applyNumberFormat="1" applyFont="1" applyFill="1" applyBorder="1" applyAlignment="1" applyProtection="1">
      <alignment/>
      <protection/>
    </xf>
    <xf numFmtId="4" fontId="28" fillId="25" borderId="56" xfId="0" applyNumberFormat="1" applyFont="1" applyFill="1" applyBorder="1" applyAlignment="1" applyProtection="1">
      <alignment/>
      <protection/>
    </xf>
    <xf numFmtId="4" fontId="28" fillId="25" borderId="0" xfId="0" applyNumberFormat="1" applyFont="1" applyFill="1" applyBorder="1" applyAlignment="1" applyProtection="1">
      <alignment/>
      <protection/>
    </xf>
    <xf numFmtId="4" fontId="28" fillId="0" borderId="57" xfId="0" applyNumberFormat="1" applyFont="1" applyFill="1" applyBorder="1" applyAlignment="1" applyProtection="1">
      <alignment/>
      <protection/>
    </xf>
    <xf numFmtId="4" fontId="16" fillId="25" borderId="56" xfId="0" applyNumberFormat="1" applyFont="1" applyFill="1" applyBorder="1" applyAlignment="1" applyProtection="1">
      <alignment horizontal="right"/>
      <protection/>
    </xf>
    <xf numFmtId="4" fontId="28" fillId="2" borderId="56" xfId="0" applyNumberFormat="1" applyFont="1" applyFill="1" applyBorder="1" applyAlignment="1" applyProtection="1">
      <alignment/>
      <protection/>
    </xf>
    <xf numFmtId="4" fontId="28" fillId="2" borderId="57" xfId="0" applyNumberFormat="1" applyFont="1" applyFill="1" applyBorder="1" applyAlignment="1" applyProtection="1">
      <alignment/>
      <protection/>
    </xf>
    <xf numFmtId="4" fontId="16" fillId="25" borderId="58" xfId="0" applyNumberFormat="1" applyFont="1" applyFill="1" applyBorder="1" applyAlignment="1" applyProtection="1">
      <alignment horizontal="right"/>
      <protection/>
    </xf>
    <xf numFmtId="4" fontId="28" fillId="25" borderId="58" xfId="0" applyNumberFormat="1" applyFont="1" applyFill="1" applyBorder="1" applyAlignment="1" applyProtection="1">
      <alignment/>
      <protection/>
    </xf>
    <xf numFmtId="4" fontId="28" fillId="2" borderId="58" xfId="0" applyNumberFormat="1" applyFont="1" applyFill="1" applyBorder="1" applyAlignment="1" applyProtection="1">
      <alignment/>
      <protection/>
    </xf>
    <xf numFmtId="4" fontId="16" fillId="2" borderId="58" xfId="0" applyNumberFormat="1" applyFont="1" applyFill="1" applyBorder="1" applyAlignment="1" applyProtection="1">
      <alignment horizontal="right"/>
      <protection/>
    </xf>
    <xf numFmtId="4" fontId="28" fillId="9" borderId="48" xfId="0" applyNumberFormat="1" applyFont="1" applyFill="1" applyBorder="1" applyAlignment="1" applyProtection="1">
      <alignment/>
      <protection/>
    </xf>
    <xf numFmtId="4" fontId="28" fillId="2" borderId="59" xfId="0" applyNumberFormat="1" applyFont="1" applyFill="1" applyBorder="1" applyAlignment="1" applyProtection="1">
      <alignment/>
      <protection/>
    </xf>
    <xf numFmtId="4" fontId="28" fillId="28" borderId="53" xfId="0" applyNumberFormat="1" applyFont="1" applyFill="1" applyBorder="1" applyAlignment="1" applyProtection="1">
      <alignment/>
      <protection/>
    </xf>
    <xf numFmtId="4" fontId="28" fillId="7" borderId="54" xfId="0" applyNumberFormat="1" applyFont="1" applyFill="1" applyBorder="1" applyAlignment="1" applyProtection="1">
      <alignment/>
      <protection/>
    </xf>
    <xf numFmtId="4" fontId="28" fillId="28" borderId="54" xfId="0" applyNumberFormat="1" applyFont="1" applyFill="1" applyBorder="1" applyAlignment="1" applyProtection="1">
      <alignment/>
      <protection/>
    </xf>
    <xf numFmtId="4" fontId="28" fillId="28" borderId="0" xfId="0" applyNumberFormat="1" applyFont="1" applyFill="1" applyBorder="1" applyAlignment="1" applyProtection="1">
      <alignment/>
      <protection/>
    </xf>
    <xf numFmtId="4" fontId="16" fillId="28" borderId="53" xfId="0" applyNumberFormat="1" applyFont="1" applyFill="1" applyBorder="1" applyAlignment="1" applyProtection="1">
      <alignment horizontal="right"/>
      <protection/>
    </xf>
    <xf numFmtId="4" fontId="28" fillId="7" borderId="0" xfId="0" applyNumberFormat="1" applyFont="1" applyFill="1" applyBorder="1" applyAlignment="1" applyProtection="1">
      <alignment/>
      <protection/>
    </xf>
    <xf numFmtId="4" fontId="28" fillId="7" borderId="55" xfId="0" applyNumberFormat="1" applyFont="1" applyFill="1" applyBorder="1" applyAlignment="1" applyProtection="1">
      <alignment/>
      <protection/>
    </xf>
    <xf numFmtId="4" fontId="28" fillId="28" borderId="56" xfId="0" applyNumberFormat="1" applyFont="1" applyFill="1" applyBorder="1" applyAlignment="1" applyProtection="1">
      <alignment/>
      <protection/>
    </xf>
    <xf numFmtId="4" fontId="28" fillId="28" borderId="60" xfId="0" applyNumberFormat="1" applyFont="1" applyFill="1" applyBorder="1" applyAlignment="1" applyProtection="1">
      <alignment/>
      <protection/>
    </xf>
    <xf numFmtId="4" fontId="28" fillId="28" borderId="56" xfId="0" applyNumberFormat="1" applyFont="1" applyFill="1" applyBorder="1" applyAlignment="1" applyProtection="1">
      <alignment horizontal="right"/>
      <protection/>
    </xf>
    <xf numFmtId="4" fontId="28" fillId="28" borderId="61" xfId="0" applyNumberFormat="1" applyFont="1" applyFill="1" applyBorder="1" applyAlignment="1" applyProtection="1">
      <alignment/>
      <protection/>
    </xf>
    <xf numFmtId="4" fontId="28" fillId="28" borderId="57" xfId="0" applyNumberFormat="1" applyFont="1" applyFill="1" applyBorder="1" applyAlignment="1" applyProtection="1">
      <alignment/>
      <protection/>
    </xf>
    <xf numFmtId="4" fontId="28" fillId="28" borderId="62" xfId="0" applyNumberFormat="1" applyFont="1" applyFill="1" applyBorder="1" applyAlignment="1" applyProtection="1">
      <alignment/>
      <protection/>
    </xf>
    <xf numFmtId="4" fontId="28" fillId="28" borderId="63" xfId="0" applyNumberFormat="1" applyFont="1" applyFill="1" applyBorder="1" applyAlignment="1" applyProtection="1">
      <alignment/>
      <protection/>
    </xf>
    <xf numFmtId="4" fontId="28" fillId="28" borderId="64" xfId="0" applyNumberFormat="1" applyFont="1" applyFill="1" applyBorder="1" applyAlignment="1" applyProtection="1">
      <alignment/>
      <protection/>
    </xf>
    <xf numFmtId="4" fontId="28" fillId="28" borderId="65" xfId="0" applyNumberFormat="1" applyFont="1" applyFill="1" applyBorder="1" applyAlignment="1" applyProtection="1">
      <alignment/>
      <protection/>
    </xf>
    <xf numFmtId="4" fontId="28" fillId="28" borderId="66" xfId="0" applyNumberFormat="1" applyFont="1" applyFill="1" applyBorder="1" applyAlignment="1" applyProtection="1">
      <alignment/>
      <protection/>
    </xf>
    <xf numFmtId="4" fontId="28" fillId="28" borderId="67" xfId="0" applyNumberFormat="1" applyFont="1" applyFill="1" applyBorder="1" applyAlignment="1" applyProtection="1">
      <alignment/>
      <protection/>
    </xf>
    <xf numFmtId="3" fontId="29" fillId="29" borderId="68" xfId="0" applyNumberFormat="1" applyFont="1" applyFill="1" applyBorder="1" applyAlignment="1" applyProtection="1">
      <alignment/>
      <protection/>
    </xf>
    <xf numFmtId="1" fontId="29" fillId="25" borderId="0" xfId="0" applyNumberFormat="1" applyFont="1" applyFill="1" applyBorder="1" applyAlignment="1" applyProtection="1">
      <alignment/>
      <protection/>
    </xf>
    <xf numFmtId="1" fontId="29" fillId="29" borderId="48" xfId="0" applyNumberFormat="1" applyFont="1" applyFill="1" applyBorder="1" applyAlignment="1" applyProtection="1">
      <alignment/>
      <protection/>
    </xf>
    <xf numFmtId="1" fontId="29" fillId="25" borderId="48" xfId="0" applyNumberFormat="1" applyFont="1" applyFill="1" applyBorder="1" applyAlignment="1" applyProtection="1">
      <alignment/>
      <protection/>
    </xf>
    <xf numFmtId="0" fontId="9" fillId="25" borderId="53" xfId="0" applyFont="1" applyFill="1" applyBorder="1" applyAlignment="1" applyProtection="1">
      <alignment horizontal="left"/>
      <protection/>
    </xf>
    <xf numFmtId="0" fontId="26" fillId="25" borderId="53" xfId="0" applyFont="1" applyFill="1" applyBorder="1" applyAlignment="1" applyProtection="1">
      <alignment horizontal="left"/>
      <protection/>
    </xf>
    <xf numFmtId="0" fontId="8" fillId="25" borderId="53" xfId="0" applyFont="1" applyFill="1" applyBorder="1" applyAlignment="1" applyProtection="1">
      <alignment horizontal="left"/>
      <protection/>
    </xf>
    <xf numFmtId="0" fontId="28" fillId="25" borderId="53" xfId="0" applyFont="1" applyFill="1" applyBorder="1" applyAlignment="1" applyProtection="1">
      <alignment horizontal="center"/>
      <protection/>
    </xf>
    <xf numFmtId="0" fontId="26" fillId="25" borderId="54" xfId="0" applyFont="1" applyFill="1" applyBorder="1" applyAlignment="1" applyProtection="1">
      <alignment horizontal="center"/>
      <protection/>
    </xf>
    <xf numFmtId="0" fontId="26" fillId="25" borderId="53" xfId="0" applyFont="1" applyFill="1" applyBorder="1" applyAlignment="1" applyProtection="1">
      <alignment horizontal="center"/>
      <protection/>
    </xf>
    <xf numFmtId="0" fontId="29" fillId="25" borderId="0" xfId="0" applyFont="1" applyFill="1" applyBorder="1" applyAlignment="1" applyProtection="1">
      <alignment horizontal="right"/>
      <protection/>
    </xf>
    <xf numFmtId="0" fontId="13" fillId="25" borderId="0" xfId="0" applyFont="1" applyFill="1" applyBorder="1" applyAlignment="1" applyProtection="1">
      <alignment/>
      <protection/>
    </xf>
    <xf numFmtId="0" fontId="28" fillId="25" borderId="0" xfId="0" applyFont="1" applyFill="1" applyBorder="1" applyAlignment="1" applyProtection="1">
      <alignment horizontal="center"/>
      <protection/>
    </xf>
    <xf numFmtId="0" fontId="26" fillId="0" borderId="69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/>
      <protection/>
    </xf>
    <xf numFmtId="1" fontId="28" fillId="25" borderId="0" xfId="0" applyNumberFormat="1" applyFont="1" applyFill="1" applyBorder="1" applyAlignment="1" applyProtection="1">
      <alignment horizontal="right"/>
      <protection/>
    </xf>
    <xf numFmtId="0" fontId="28" fillId="25" borderId="0" xfId="0" applyFont="1" applyFill="1" applyBorder="1" applyAlignment="1" applyProtection="1">
      <alignment horizontal="right"/>
      <protection/>
    </xf>
    <xf numFmtId="0" fontId="29" fillId="25" borderId="0" xfId="0" applyFont="1" applyFill="1" applyBorder="1" applyAlignment="1" applyProtection="1">
      <alignment horizontal="left"/>
      <protection/>
    </xf>
    <xf numFmtId="3" fontId="35" fillId="2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35" fillId="2" borderId="0" xfId="0" applyFont="1" applyFill="1" applyBorder="1" applyAlignment="1" applyProtection="1">
      <alignment vertical="justify" wrapText="1" shrinkToFit="1"/>
      <protection/>
    </xf>
    <xf numFmtId="3" fontId="35" fillId="2" borderId="0" xfId="0" applyNumberFormat="1" applyFont="1" applyFill="1" applyBorder="1" applyAlignment="1" applyProtection="1">
      <alignment vertical="justify"/>
      <protection/>
    </xf>
    <xf numFmtId="0" fontId="7" fillId="25" borderId="0" xfId="0" applyFont="1" applyFill="1" applyBorder="1" applyAlignment="1" applyProtection="1">
      <alignment/>
      <protection/>
    </xf>
    <xf numFmtId="0" fontId="4" fillId="25" borderId="0" xfId="0" applyFont="1" applyFill="1" applyBorder="1" applyAlignment="1" applyProtection="1">
      <alignment/>
      <protection/>
    </xf>
    <xf numFmtId="4" fontId="28" fillId="0" borderId="70" xfId="0" applyNumberFormat="1" applyFont="1" applyFill="1" applyBorder="1" applyAlignment="1" applyProtection="1">
      <alignment vertical="center"/>
      <protection locked="0"/>
    </xf>
    <xf numFmtId="4" fontId="28" fillId="9" borderId="71" xfId="0" applyNumberFormat="1" applyFont="1" applyFill="1" applyBorder="1" applyAlignment="1" applyProtection="1">
      <alignment vertical="center"/>
      <protection locked="0"/>
    </xf>
    <xf numFmtId="4" fontId="28" fillId="0" borderId="71" xfId="0" applyNumberFormat="1" applyFont="1" applyFill="1" applyBorder="1" applyAlignment="1" applyProtection="1">
      <alignment vertical="center"/>
      <protection locked="0"/>
    </xf>
    <xf numFmtId="4" fontId="28" fillId="9" borderId="72" xfId="0" applyNumberFormat="1" applyFont="1" applyFill="1" applyBorder="1" applyAlignment="1" applyProtection="1">
      <alignment vertical="center"/>
      <protection locked="0"/>
    </xf>
    <xf numFmtId="0" fontId="17" fillId="26" borderId="73" xfId="0" applyFont="1" applyFill="1" applyBorder="1" applyAlignment="1" applyProtection="1">
      <alignment horizontal="center" vertical="center"/>
      <protection/>
    </xf>
    <xf numFmtId="4" fontId="28" fillId="0" borderId="74" xfId="0" applyNumberFormat="1" applyFont="1" applyFill="1" applyBorder="1" applyAlignment="1" applyProtection="1">
      <alignment vertical="center"/>
      <protection locked="0"/>
    </xf>
    <xf numFmtId="4" fontId="28" fillId="9" borderId="75" xfId="0" applyNumberFormat="1" applyFont="1" applyFill="1" applyBorder="1" applyAlignment="1" applyProtection="1">
      <alignment vertical="center"/>
      <protection locked="0"/>
    </xf>
    <xf numFmtId="4" fontId="28" fillId="0" borderId="75" xfId="0" applyNumberFormat="1" applyFont="1" applyFill="1" applyBorder="1" applyAlignment="1" applyProtection="1">
      <alignment vertical="center"/>
      <protection locked="0"/>
    </xf>
    <xf numFmtId="4" fontId="28" fillId="9" borderId="76" xfId="0" applyNumberFormat="1" applyFont="1" applyFill="1" applyBorder="1" applyAlignment="1" applyProtection="1">
      <alignment vertical="center"/>
      <protection locked="0"/>
    </xf>
    <xf numFmtId="4" fontId="29" fillId="25" borderId="30" xfId="0" applyNumberFormat="1" applyFont="1" applyFill="1" applyBorder="1" applyAlignment="1" applyProtection="1">
      <alignment/>
      <protection/>
    </xf>
    <xf numFmtId="4" fontId="29" fillId="25" borderId="77" xfId="0" applyNumberFormat="1" applyFont="1" applyFill="1" applyBorder="1" applyAlignment="1" applyProtection="1">
      <alignment/>
      <protection/>
    </xf>
    <xf numFmtId="0" fontId="24" fillId="25" borderId="78" xfId="0" applyFont="1" applyFill="1" applyBorder="1" applyAlignment="1" applyProtection="1">
      <alignment horizontal="center" vertical="center"/>
      <protection/>
    </xf>
    <xf numFmtId="0" fontId="27" fillId="25" borderId="79" xfId="0" applyFont="1" applyFill="1" applyBorder="1" applyAlignment="1" applyProtection="1">
      <alignment horizontal="center"/>
      <protection/>
    </xf>
    <xf numFmtId="0" fontId="27" fillId="27" borderId="79" xfId="0" applyFont="1" applyFill="1" applyBorder="1" applyAlignment="1" applyProtection="1">
      <alignment horizontal="center"/>
      <protection/>
    </xf>
    <xf numFmtId="4" fontId="28" fillId="0" borderId="80" xfId="0" applyNumberFormat="1" applyFont="1" applyFill="1" applyBorder="1" applyAlignment="1" applyProtection="1">
      <alignment vertical="center"/>
      <protection locked="0"/>
    </xf>
    <xf numFmtId="3" fontId="17" fillId="26" borderId="81" xfId="0" applyNumberFormat="1" applyFont="1" applyFill="1" applyBorder="1" applyAlignment="1" applyProtection="1">
      <alignment horizontal="center" vertical="center"/>
      <protection/>
    </xf>
    <xf numFmtId="4" fontId="28" fillId="0" borderId="82" xfId="0" applyNumberFormat="1" applyFont="1" applyFill="1" applyBorder="1" applyAlignment="1" applyProtection="1">
      <alignment vertical="center"/>
      <protection locked="0"/>
    </xf>
    <xf numFmtId="4" fontId="28" fillId="9" borderId="83" xfId="0" applyNumberFormat="1" applyFont="1" applyFill="1" applyBorder="1" applyAlignment="1" applyProtection="1">
      <alignment vertical="center"/>
      <protection locked="0"/>
    </xf>
    <xf numFmtId="4" fontId="28" fillId="0" borderId="83" xfId="0" applyNumberFormat="1" applyFont="1" applyFill="1" applyBorder="1" applyAlignment="1" applyProtection="1">
      <alignment vertical="center"/>
      <protection locked="0"/>
    </xf>
    <xf numFmtId="4" fontId="28" fillId="9" borderId="84" xfId="0" applyNumberFormat="1" applyFont="1" applyFill="1" applyBorder="1" applyAlignment="1" applyProtection="1">
      <alignment vertical="center"/>
      <protection locked="0"/>
    </xf>
    <xf numFmtId="0" fontId="26" fillId="25" borderId="85" xfId="0" applyFont="1" applyFill="1" applyBorder="1" applyAlignment="1" applyProtection="1">
      <alignment horizontal="center" vertical="center"/>
      <protection/>
    </xf>
    <xf numFmtId="0" fontId="26" fillId="25" borderId="23" xfId="0" applyFont="1" applyFill="1" applyBorder="1" applyAlignment="1" applyProtection="1">
      <alignment horizontal="center" vertical="center"/>
      <protection/>
    </xf>
    <xf numFmtId="0" fontId="20" fillId="0" borderId="0" xfId="45" applyNumberFormat="1" applyFont="1" applyFill="1" applyBorder="1" applyAlignment="1" applyProtection="1">
      <alignment/>
      <protection/>
    </xf>
    <xf numFmtId="0" fontId="36" fillId="26" borderId="86" xfId="0" applyFont="1" applyFill="1" applyBorder="1" applyAlignment="1" applyProtection="1">
      <alignment horizontal="center" vertical="center"/>
      <protection/>
    </xf>
    <xf numFmtId="0" fontId="36" fillId="26" borderId="87" xfId="0" applyFont="1" applyFill="1" applyBorder="1" applyAlignment="1" applyProtection="1">
      <alignment horizontal="center" vertical="center"/>
      <protection/>
    </xf>
    <xf numFmtId="0" fontId="36" fillId="26" borderId="88" xfId="0" applyFont="1" applyFill="1" applyBorder="1" applyAlignment="1" applyProtection="1">
      <alignment horizontal="center" vertical="center"/>
      <protection/>
    </xf>
    <xf numFmtId="0" fontId="36" fillId="26" borderId="45" xfId="0" applyFont="1" applyFill="1" applyBorder="1" applyAlignment="1" applyProtection="1">
      <alignment horizontal="center" vertical="center"/>
      <protection/>
    </xf>
    <xf numFmtId="0" fontId="36" fillId="26" borderId="89" xfId="0" applyFont="1" applyFill="1" applyBorder="1" applyAlignment="1" applyProtection="1">
      <alignment horizontal="center" vertical="center"/>
      <protection/>
    </xf>
    <xf numFmtId="0" fontId="36" fillId="25" borderId="0" xfId="0" applyFont="1" applyFill="1" applyBorder="1" applyAlignment="1" applyProtection="1">
      <alignment/>
      <protection/>
    </xf>
    <xf numFmtId="0" fontId="36" fillId="25" borderId="90" xfId="0" applyFont="1" applyFill="1" applyBorder="1" applyAlignment="1" applyProtection="1">
      <alignment horizontal="center" vertical="center"/>
      <protection/>
    </xf>
    <xf numFmtId="0" fontId="36" fillId="26" borderId="91" xfId="0" applyFont="1" applyFill="1" applyBorder="1" applyAlignment="1" applyProtection="1">
      <alignment horizontal="center" vertical="center"/>
      <protection/>
    </xf>
    <xf numFmtId="0" fontId="36" fillId="26" borderId="92" xfId="0" applyFont="1" applyFill="1" applyBorder="1" applyAlignment="1" applyProtection="1">
      <alignment horizontal="center" vertical="center"/>
      <protection/>
    </xf>
    <xf numFmtId="0" fontId="36" fillId="26" borderId="93" xfId="0" applyFont="1" applyFill="1" applyBorder="1" applyAlignment="1" applyProtection="1">
      <alignment horizontal="center" vertical="center"/>
      <protection/>
    </xf>
    <xf numFmtId="0" fontId="36" fillId="26" borderId="94" xfId="0" applyFont="1" applyFill="1" applyBorder="1" applyAlignment="1" applyProtection="1">
      <alignment horizontal="center" vertical="center"/>
      <protection/>
    </xf>
    <xf numFmtId="0" fontId="36" fillId="26" borderId="95" xfId="0" applyFont="1" applyFill="1" applyBorder="1" applyAlignment="1" applyProtection="1">
      <alignment horizontal="center" vertical="center"/>
      <protection/>
    </xf>
    <xf numFmtId="0" fontId="36" fillId="26" borderId="96" xfId="0" applyFont="1" applyFill="1" applyBorder="1" applyAlignment="1" applyProtection="1">
      <alignment horizontal="center" vertical="center"/>
      <protection/>
    </xf>
    <xf numFmtId="0" fontId="36" fillId="26" borderId="97" xfId="0" applyFont="1" applyFill="1" applyBorder="1" applyAlignment="1" applyProtection="1">
      <alignment horizontal="center" vertical="center"/>
      <protection/>
    </xf>
    <xf numFmtId="0" fontId="36" fillId="26" borderId="29" xfId="0" applyFont="1" applyFill="1" applyBorder="1" applyAlignment="1" applyProtection="1">
      <alignment horizontal="center" vertical="center"/>
      <protection/>
    </xf>
    <xf numFmtId="0" fontId="36" fillId="26" borderId="0" xfId="0" applyFont="1" applyFill="1" applyBorder="1" applyAlignment="1" applyProtection="1">
      <alignment horizontal="center" vertical="center"/>
      <protection/>
    </xf>
    <xf numFmtId="0" fontId="36" fillId="26" borderId="98" xfId="0" applyFont="1" applyFill="1" applyBorder="1" applyAlignment="1" applyProtection="1">
      <alignment horizontal="center" vertical="center"/>
      <protection/>
    </xf>
    <xf numFmtId="0" fontId="36" fillId="26" borderId="99" xfId="0" applyFont="1" applyFill="1" applyBorder="1" applyAlignment="1" applyProtection="1">
      <alignment horizontal="center" vertical="center"/>
      <protection/>
    </xf>
    <xf numFmtId="0" fontId="36" fillId="26" borderId="100" xfId="0" applyFont="1" applyFill="1" applyBorder="1" applyAlignment="1" applyProtection="1">
      <alignment horizontal="center" vertical="center"/>
      <protection/>
    </xf>
    <xf numFmtId="0" fontId="36" fillId="26" borderId="101" xfId="0" applyFont="1" applyFill="1" applyBorder="1" applyAlignment="1" applyProtection="1">
      <alignment horizontal="center" vertical="center"/>
      <protection/>
    </xf>
    <xf numFmtId="0" fontId="36" fillId="26" borderId="28" xfId="0" applyFont="1" applyFill="1" applyBorder="1" applyAlignment="1" applyProtection="1">
      <alignment horizontal="center" vertical="center"/>
      <protection/>
    </xf>
    <xf numFmtId="0" fontId="36" fillId="26" borderId="102" xfId="0" applyFont="1" applyFill="1" applyBorder="1" applyAlignment="1" applyProtection="1">
      <alignment horizontal="center" vertical="center"/>
      <protection/>
    </xf>
    <xf numFmtId="0" fontId="36" fillId="26" borderId="103" xfId="0" applyFont="1" applyFill="1" applyBorder="1" applyAlignment="1" applyProtection="1">
      <alignment horizontal="center" vertical="center"/>
      <protection/>
    </xf>
    <xf numFmtId="0" fontId="36" fillId="26" borderId="60" xfId="0" applyFont="1" applyFill="1" applyBorder="1" applyAlignment="1" applyProtection="1">
      <alignment horizontal="center" vertical="center"/>
      <protection/>
    </xf>
    <xf numFmtId="0" fontId="36" fillId="26" borderId="104" xfId="0" applyFont="1" applyFill="1" applyBorder="1" applyAlignment="1" applyProtection="1">
      <alignment horizontal="center" vertical="center"/>
      <protection/>
    </xf>
    <xf numFmtId="0" fontId="36" fillId="25" borderId="34" xfId="0" applyFont="1" applyFill="1" applyBorder="1" applyAlignment="1" applyProtection="1">
      <alignment horizontal="center" vertical="center"/>
      <protection/>
    </xf>
    <xf numFmtId="3" fontId="36" fillId="26" borderId="103" xfId="0" applyNumberFormat="1" applyFont="1" applyFill="1" applyBorder="1" applyAlignment="1" applyProtection="1">
      <alignment horizontal="center" vertical="center"/>
      <protection/>
    </xf>
    <xf numFmtId="0" fontId="36" fillId="26" borderId="0" xfId="0" applyFont="1" applyFill="1" applyBorder="1" applyAlignment="1" applyProtection="1">
      <alignment vertical="center"/>
      <protection/>
    </xf>
    <xf numFmtId="0" fontId="36" fillId="26" borderId="28" xfId="0" applyFont="1" applyFill="1" applyBorder="1" applyAlignment="1" applyProtection="1">
      <alignment vertical="center"/>
      <protection/>
    </xf>
    <xf numFmtId="0" fontId="36" fillId="26" borderId="0" xfId="0" applyFont="1" applyFill="1" applyBorder="1" applyAlignment="1" applyProtection="1">
      <alignment horizontal="center"/>
      <protection/>
    </xf>
    <xf numFmtId="0" fontId="38" fillId="26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28" fillId="26" borderId="59" xfId="0" applyFont="1" applyFill="1" applyBorder="1" applyAlignment="1" applyProtection="1">
      <alignment/>
      <protection/>
    </xf>
    <xf numFmtId="0" fontId="28" fillId="26" borderId="52" xfId="0" applyFont="1" applyFill="1" applyBorder="1" applyAlignment="1" applyProtection="1">
      <alignment/>
      <protection/>
    </xf>
    <xf numFmtId="0" fontId="28" fillId="26" borderId="105" xfId="0" applyFont="1" applyFill="1" applyBorder="1" applyAlignment="1" applyProtection="1">
      <alignment/>
      <protection/>
    </xf>
    <xf numFmtId="0" fontId="28" fillId="26" borderId="105" xfId="0" applyFont="1" applyFill="1" applyBorder="1" applyAlignment="1" applyProtection="1">
      <alignment/>
      <protection/>
    </xf>
    <xf numFmtId="0" fontId="28" fillId="26" borderId="59" xfId="0" applyFont="1" applyFill="1" applyBorder="1" applyAlignment="1" applyProtection="1">
      <alignment wrapText="1" shrinkToFit="1"/>
      <protection/>
    </xf>
    <xf numFmtId="0" fontId="28" fillId="26" borderId="105" xfId="0" applyFont="1" applyFill="1" applyBorder="1" applyAlignment="1" applyProtection="1">
      <alignment/>
      <protection locked="0"/>
    </xf>
    <xf numFmtId="0" fontId="28" fillId="26" borderId="59" xfId="0" applyFont="1" applyFill="1" applyBorder="1" applyAlignment="1" applyProtection="1">
      <alignment wrapText="1" shrinkToFit="1"/>
      <protection locked="0"/>
    </xf>
    <xf numFmtId="0" fontId="28" fillId="26" borderId="49" xfId="0" applyFont="1" applyFill="1" applyBorder="1" applyAlignment="1" applyProtection="1">
      <alignment/>
      <protection/>
    </xf>
    <xf numFmtId="0" fontId="28" fillId="26" borderId="106" xfId="0" applyFont="1" applyFill="1" applyBorder="1" applyAlignment="1" applyProtection="1">
      <alignment/>
      <protection locked="0"/>
    </xf>
    <xf numFmtId="0" fontId="28" fillId="26" borderId="107" xfId="0" applyFont="1" applyFill="1" applyBorder="1" applyAlignment="1" applyProtection="1">
      <alignment wrapText="1" shrinkToFit="1"/>
      <protection locked="0"/>
    </xf>
    <xf numFmtId="4" fontId="28" fillId="28" borderId="108" xfId="0" applyNumberFormat="1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6" fillId="25" borderId="53" xfId="0" applyFont="1" applyFill="1" applyBorder="1" applyAlignment="1" applyProtection="1">
      <alignment/>
      <protection/>
    </xf>
    <xf numFmtId="0" fontId="86" fillId="25" borderId="65" xfId="0" applyFont="1" applyFill="1" applyBorder="1" applyAlignment="1" applyProtection="1">
      <alignment horizontal="center"/>
      <protection/>
    </xf>
    <xf numFmtId="0" fontId="86" fillId="25" borderId="0" xfId="0" applyFont="1" applyFill="1" applyBorder="1" applyAlignment="1" applyProtection="1">
      <alignment horizontal="center"/>
      <protection locked="0"/>
    </xf>
    <xf numFmtId="0" fontId="40" fillId="26" borderId="109" xfId="0" applyFont="1" applyFill="1" applyBorder="1" applyAlignment="1" applyProtection="1">
      <alignment horizontal="center" vertical="center"/>
      <protection/>
    </xf>
    <xf numFmtId="0" fontId="40" fillId="26" borderId="100" xfId="0" applyFont="1" applyFill="1" applyBorder="1" applyAlignment="1" applyProtection="1">
      <alignment horizontal="center" vertical="center"/>
      <protection/>
    </xf>
    <xf numFmtId="0" fontId="40" fillId="26" borderId="101" xfId="0" applyFont="1" applyFill="1" applyBorder="1" applyAlignment="1" applyProtection="1">
      <alignment horizontal="center" vertical="center"/>
      <protection/>
    </xf>
    <xf numFmtId="0" fontId="40" fillId="26" borderId="43" xfId="0" applyFont="1" applyFill="1" applyBorder="1" applyAlignment="1" applyProtection="1">
      <alignment horizontal="center" vertical="center"/>
      <protection/>
    </xf>
    <xf numFmtId="1" fontId="29" fillId="25" borderId="79" xfId="0" applyNumberFormat="1" applyFont="1" applyFill="1" applyBorder="1" applyAlignment="1" applyProtection="1">
      <alignment/>
      <protection/>
    </xf>
    <xf numFmtId="1" fontId="29" fillId="30" borderId="0" xfId="0" applyNumberFormat="1" applyFont="1" applyFill="1" applyBorder="1" applyAlignment="1" applyProtection="1">
      <alignment/>
      <protection/>
    </xf>
    <xf numFmtId="0" fontId="87" fillId="25" borderId="0" xfId="0" applyFont="1" applyFill="1" applyBorder="1" applyAlignment="1" applyProtection="1">
      <alignment/>
      <protection/>
    </xf>
    <xf numFmtId="0" fontId="87" fillId="25" borderId="65" xfId="0" applyFont="1" applyFill="1" applyBorder="1" applyAlignment="1" applyProtection="1">
      <alignment/>
      <protection/>
    </xf>
    <xf numFmtId="0" fontId="36" fillId="26" borderId="105" xfId="0" applyFont="1" applyFill="1" applyBorder="1" applyAlignment="1" applyProtection="1">
      <alignment/>
      <protection locked="0"/>
    </xf>
    <xf numFmtId="0" fontId="36" fillId="26" borderId="59" xfId="0" applyFont="1" applyFill="1" applyBorder="1" applyAlignment="1" applyProtection="1">
      <alignment/>
      <protection locked="0"/>
    </xf>
    <xf numFmtId="0" fontId="36" fillId="26" borderId="106" xfId="0" applyFont="1" applyFill="1" applyBorder="1" applyAlignment="1" applyProtection="1">
      <alignment/>
      <protection locked="0"/>
    </xf>
    <xf numFmtId="0" fontId="36" fillId="26" borderId="107" xfId="0" applyFont="1" applyFill="1" applyBorder="1" applyAlignment="1" applyProtection="1">
      <alignment/>
      <protection locked="0"/>
    </xf>
    <xf numFmtId="3" fontId="28" fillId="25" borderId="110" xfId="0" applyNumberFormat="1" applyFont="1" applyFill="1" applyBorder="1" applyAlignment="1" applyProtection="1">
      <alignment horizontal="center" vertical="center"/>
      <protection/>
    </xf>
    <xf numFmtId="4" fontId="26" fillId="26" borderId="59" xfId="0" applyNumberFormat="1" applyFont="1" applyFill="1" applyBorder="1" applyAlignment="1" applyProtection="1">
      <alignment horizontal="center"/>
      <protection/>
    </xf>
    <xf numFmtId="3" fontId="28" fillId="25" borderId="111" xfId="0" applyNumberFormat="1" applyFont="1" applyFill="1" applyBorder="1" applyAlignment="1" applyProtection="1">
      <alignment horizontal="center" vertical="center"/>
      <protection/>
    </xf>
    <xf numFmtId="3" fontId="29" fillId="29" borderId="112" xfId="0" applyNumberFormat="1" applyFont="1" applyFill="1" applyBorder="1" applyAlignment="1" applyProtection="1">
      <alignment/>
      <protection/>
    </xf>
    <xf numFmtId="4" fontId="28" fillId="25" borderId="19" xfId="0" applyNumberFormat="1" applyFont="1" applyFill="1" applyBorder="1" applyAlignment="1" applyProtection="1">
      <alignment/>
      <protection locked="0"/>
    </xf>
    <xf numFmtId="1" fontId="28" fillId="30" borderId="0" xfId="0" applyNumberFormat="1" applyFont="1" applyFill="1" applyBorder="1" applyAlignment="1" applyProtection="1">
      <alignment horizontal="right"/>
      <protection/>
    </xf>
    <xf numFmtId="0" fontId="36" fillId="31" borderId="10" xfId="0" applyFont="1" applyFill="1" applyBorder="1" applyAlignment="1" applyProtection="1">
      <alignment/>
      <protection/>
    </xf>
    <xf numFmtId="0" fontId="33" fillId="25" borderId="53" xfId="0" applyFont="1" applyFill="1" applyBorder="1" applyAlignment="1" applyProtection="1">
      <alignment horizontal="center" vertical="top"/>
      <protection/>
    </xf>
    <xf numFmtId="0" fontId="26" fillId="25" borderId="53" xfId="0" applyFont="1" applyFill="1" applyBorder="1" applyAlignment="1" applyProtection="1">
      <alignment horizontal="center" vertical="top"/>
      <protection/>
    </xf>
    <xf numFmtId="0" fontId="17" fillId="25" borderId="0" xfId="0" applyFont="1" applyFill="1" applyBorder="1" applyAlignment="1" applyProtection="1">
      <alignment vertical="center"/>
      <protection/>
    </xf>
    <xf numFmtId="0" fontId="36" fillId="26" borderId="24" xfId="0" applyFont="1" applyFill="1" applyBorder="1" applyAlignment="1" applyProtection="1">
      <alignment horizontal="center" vertical="center"/>
      <protection/>
    </xf>
    <xf numFmtId="0" fontId="17" fillId="25" borderId="0" xfId="0" applyFont="1" applyFill="1" applyBorder="1" applyAlignment="1" applyProtection="1">
      <alignment horizontal="center" vertical="center"/>
      <protection/>
    </xf>
    <xf numFmtId="4" fontId="9" fillId="25" borderId="113" xfId="0" applyNumberFormat="1" applyFont="1" applyFill="1" applyBorder="1" applyAlignment="1" applyProtection="1">
      <alignment/>
      <protection/>
    </xf>
    <xf numFmtId="4" fontId="9" fillId="25" borderId="29" xfId="0" applyNumberFormat="1" applyFont="1" applyFill="1" applyBorder="1" applyAlignment="1" applyProtection="1">
      <alignment/>
      <protection/>
    </xf>
    <xf numFmtId="4" fontId="9" fillId="25" borderId="28" xfId="0" applyNumberFormat="1" applyFont="1" applyFill="1" applyBorder="1" applyAlignment="1" applyProtection="1">
      <alignment/>
      <protection/>
    </xf>
    <xf numFmtId="4" fontId="9" fillId="25" borderId="98" xfId="0" applyNumberFormat="1" applyFont="1" applyFill="1" applyBorder="1" applyAlignment="1" applyProtection="1">
      <alignment/>
      <protection/>
    </xf>
    <xf numFmtId="0" fontId="9" fillId="25" borderId="79" xfId="0" applyFont="1" applyFill="1" applyBorder="1" applyAlignment="1" applyProtection="1">
      <alignment/>
      <protection/>
    </xf>
    <xf numFmtId="4" fontId="9" fillId="25" borderId="114" xfId="0" applyNumberFormat="1" applyFont="1" applyFill="1" applyBorder="1" applyAlignment="1" applyProtection="1">
      <alignment/>
      <protection/>
    </xf>
    <xf numFmtId="4" fontId="9" fillId="25" borderId="65" xfId="0" applyNumberFormat="1" applyFont="1" applyFill="1" applyBorder="1" applyAlignment="1" applyProtection="1">
      <alignment/>
      <protection/>
    </xf>
    <xf numFmtId="4" fontId="9" fillId="25" borderId="101" xfId="0" applyNumberFormat="1" applyFont="1" applyFill="1" applyBorder="1" applyAlignment="1" applyProtection="1">
      <alignment/>
      <protection/>
    </xf>
    <xf numFmtId="0" fontId="36" fillId="26" borderId="49" xfId="0" applyFont="1" applyFill="1" applyBorder="1" applyAlignment="1" applyProtection="1">
      <alignment/>
      <protection/>
    </xf>
    <xf numFmtId="4" fontId="28" fillId="25" borderId="0" xfId="0" applyNumberFormat="1" applyFont="1" applyFill="1" applyBorder="1" applyAlignment="1" applyProtection="1">
      <alignment horizontal="right"/>
      <protection/>
    </xf>
    <xf numFmtId="3" fontId="28" fillId="25" borderId="115" xfId="0" applyNumberFormat="1" applyFont="1" applyFill="1" applyBorder="1" applyAlignment="1" applyProtection="1">
      <alignment horizontal="center" vertical="center"/>
      <protection/>
    </xf>
    <xf numFmtId="0" fontId="8" fillId="25" borderId="0" xfId="0" applyFont="1" applyFill="1" applyBorder="1" applyAlignment="1" applyProtection="1">
      <alignment horizontal="left"/>
      <protection/>
    </xf>
    <xf numFmtId="4" fontId="42" fillId="32" borderId="116" xfId="0" applyNumberFormat="1" applyFont="1" applyFill="1" applyBorder="1" applyAlignment="1" applyProtection="1">
      <alignment horizontal="center"/>
      <protection/>
    </xf>
    <xf numFmtId="4" fontId="42" fillId="32" borderId="10" xfId="0" applyNumberFormat="1" applyFont="1" applyFill="1" applyBorder="1" applyAlignment="1" applyProtection="1">
      <alignment horizontal="center"/>
      <protection/>
    </xf>
    <xf numFmtId="0" fontId="15" fillId="2" borderId="0" xfId="0" applyFont="1" applyFill="1" applyAlignment="1" applyProtection="1">
      <alignment/>
      <protection/>
    </xf>
    <xf numFmtId="3" fontId="14" fillId="2" borderId="0" xfId="0" applyNumberFormat="1" applyFont="1" applyFill="1" applyBorder="1" applyAlignment="1" applyProtection="1">
      <alignment vertical="justify"/>
      <protection/>
    </xf>
    <xf numFmtId="174" fontId="26" fillId="33" borderId="0" xfId="0" applyNumberFormat="1" applyFont="1" applyFill="1" applyBorder="1" applyAlignment="1" applyProtection="1">
      <alignment horizontal="center" vertical="center"/>
      <protection/>
    </xf>
    <xf numFmtId="0" fontId="28" fillId="34" borderId="10" xfId="0" applyFont="1" applyFill="1" applyBorder="1" applyAlignment="1" applyProtection="1">
      <alignment/>
      <protection locked="0"/>
    </xf>
    <xf numFmtId="1" fontId="36" fillId="35" borderId="117" xfId="0" applyNumberFormat="1" applyFont="1" applyFill="1" applyBorder="1" applyAlignment="1" applyProtection="1">
      <alignment horizontal="right"/>
      <protection/>
    </xf>
    <xf numFmtId="0" fontId="36" fillId="35" borderId="117" xfId="0" applyFont="1" applyFill="1" applyBorder="1" applyAlignment="1" applyProtection="1">
      <alignment horizontal="right"/>
      <protection/>
    </xf>
    <xf numFmtId="0" fontId="28" fillId="36" borderId="118" xfId="0" applyFont="1" applyFill="1" applyBorder="1" applyAlignment="1" applyProtection="1">
      <alignment horizontal="right"/>
      <protection locked="0"/>
    </xf>
    <xf numFmtId="0" fontId="28" fillId="36" borderId="118" xfId="0" applyFont="1" applyFill="1" applyBorder="1" applyAlignment="1" applyProtection="1">
      <alignment/>
      <protection locked="0"/>
    </xf>
    <xf numFmtId="0" fontId="36" fillId="37" borderId="119" xfId="0" applyFont="1" applyFill="1" applyBorder="1" applyAlignment="1" applyProtection="1">
      <alignment horizontal="right"/>
      <protection/>
    </xf>
    <xf numFmtId="4" fontId="42" fillId="32" borderId="120" xfId="0" applyNumberFormat="1" applyFont="1" applyFill="1" applyBorder="1" applyAlignment="1" applyProtection="1">
      <alignment horizontal="center"/>
      <protection/>
    </xf>
    <xf numFmtId="0" fontId="36" fillId="38" borderId="121" xfId="0" applyFont="1" applyFill="1" applyBorder="1" applyAlignment="1" applyProtection="1">
      <alignment horizontal="left"/>
      <protection/>
    </xf>
    <xf numFmtId="0" fontId="36" fillId="38" borderId="122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44" fillId="25" borderId="0" xfId="0" applyFont="1" applyFill="1" applyBorder="1" applyAlignment="1" applyProtection="1">
      <alignment/>
      <protection/>
    </xf>
    <xf numFmtId="0" fontId="9" fillId="27" borderId="123" xfId="0" applyFont="1" applyFill="1" applyBorder="1" applyAlignment="1" applyProtection="1">
      <alignment horizontal="center"/>
      <protection/>
    </xf>
    <xf numFmtId="4" fontId="45" fillId="25" borderId="124" xfId="0" applyNumberFormat="1" applyFont="1" applyFill="1" applyBorder="1" applyAlignment="1" applyProtection="1">
      <alignment horizontal="center" vertical="center"/>
      <protection/>
    </xf>
    <xf numFmtId="0" fontId="44" fillId="25" borderId="125" xfId="0" applyFont="1" applyFill="1" applyBorder="1" applyAlignment="1" applyProtection="1">
      <alignment/>
      <protection/>
    </xf>
    <xf numFmtId="0" fontId="7" fillId="25" borderId="126" xfId="0" applyFont="1" applyFill="1" applyBorder="1" applyAlignment="1" applyProtection="1">
      <alignment/>
      <protection/>
    </xf>
    <xf numFmtId="4" fontId="28" fillId="27" borderId="48" xfId="0" applyNumberFormat="1" applyFont="1" applyFill="1" applyBorder="1" applyAlignment="1" applyProtection="1">
      <alignment/>
      <protection locked="0"/>
    </xf>
    <xf numFmtId="4" fontId="28" fillId="27" borderId="127" xfId="0" applyNumberFormat="1" applyFont="1" applyFill="1" applyBorder="1" applyAlignment="1" applyProtection="1">
      <alignment/>
      <protection locked="0"/>
    </xf>
    <xf numFmtId="4" fontId="28" fillId="25" borderId="128" xfId="0" applyNumberFormat="1" applyFont="1" applyFill="1" applyBorder="1" applyAlignment="1" applyProtection="1">
      <alignment/>
      <protection locked="0"/>
    </xf>
    <xf numFmtId="4" fontId="28" fillId="25" borderId="61" xfId="0" applyNumberFormat="1" applyFont="1" applyFill="1" applyBorder="1" applyAlignment="1" applyProtection="1">
      <alignment/>
      <protection locked="0"/>
    </xf>
    <xf numFmtId="0" fontId="13" fillId="25" borderId="0" xfId="0" applyFont="1" applyFill="1" applyBorder="1" applyAlignment="1" applyProtection="1">
      <alignment horizontal="center" vertical="top"/>
      <protection/>
    </xf>
    <xf numFmtId="0" fontId="13" fillId="25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/>
      <protection locked="0"/>
    </xf>
    <xf numFmtId="0" fontId="36" fillId="26" borderId="45" xfId="0" applyFont="1" applyFill="1" applyBorder="1" applyAlignment="1" applyProtection="1">
      <alignment horizontal="center" vertical="center"/>
      <protection locked="0"/>
    </xf>
    <xf numFmtId="0" fontId="36" fillId="26" borderId="64" xfId="0" applyFont="1" applyFill="1" applyBorder="1" applyAlignment="1" applyProtection="1">
      <alignment horizontal="center" vertical="center"/>
      <protection locked="0"/>
    </xf>
    <xf numFmtId="49" fontId="88" fillId="0" borderId="0" xfId="0" applyNumberFormat="1" applyFont="1" applyBorder="1" applyAlignment="1" applyProtection="1">
      <alignment/>
      <protection/>
    </xf>
    <xf numFmtId="41" fontId="88" fillId="0" borderId="0" xfId="0" applyNumberFormat="1" applyFont="1" applyBorder="1" applyAlignment="1" applyProtection="1">
      <alignment horizontal="left"/>
      <protection/>
    </xf>
    <xf numFmtId="41" fontId="88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Alignment="1">
      <alignment/>
    </xf>
    <xf numFmtId="0" fontId="38" fillId="26" borderId="64" xfId="0" applyFont="1" applyFill="1" applyBorder="1" applyAlignment="1" applyProtection="1">
      <alignment horizontal="center" vertical="center"/>
      <protection locked="0"/>
    </xf>
    <xf numFmtId="1" fontId="28" fillId="34" borderId="10" xfId="0" applyNumberFormat="1" applyFont="1" applyFill="1" applyBorder="1" applyAlignment="1" applyProtection="1">
      <alignment/>
      <protection locked="0"/>
    </xf>
    <xf numFmtId="177" fontId="28" fillId="39" borderId="121" xfId="0" applyNumberFormat="1" applyFont="1" applyFill="1" applyBorder="1" applyAlignment="1" applyProtection="1">
      <alignment/>
      <protection locked="0"/>
    </xf>
    <xf numFmtId="3" fontId="36" fillId="8" borderId="10" xfId="0" applyNumberFormat="1" applyFont="1" applyFill="1" applyBorder="1" applyAlignment="1" applyProtection="1">
      <alignment vertical="center"/>
      <protection locked="0"/>
    </xf>
    <xf numFmtId="4" fontId="7" fillId="25" borderId="129" xfId="0" applyNumberFormat="1" applyFont="1" applyFill="1" applyBorder="1" applyAlignment="1" applyProtection="1">
      <alignment horizontal="center" vertical="center"/>
      <protection locked="0"/>
    </xf>
    <xf numFmtId="4" fontId="7" fillId="25" borderId="130" xfId="0" applyNumberFormat="1" applyFont="1" applyFill="1" applyBorder="1" applyAlignment="1" applyProtection="1">
      <alignment horizontal="center" wrapText="1"/>
      <protection locked="0"/>
    </xf>
    <xf numFmtId="0" fontId="89" fillId="25" borderId="0" xfId="0" applyFont="1" applyFill="1" applyBorder="1" applyAlignment="1" applyProtection="1">
      <alignment/>
      <protection/>
    </xf>
    <xf numFmtId="41" fontId="36" fillId="8" borderId="10" xfId="0" applyNumberFormat="1" applyFont="1" applyFill="1" applyBorder="1" applyAlignment="1" applyProtection="1">
      <alignment vertical="center"/>
      <protection locked="0"/>
    </xf>
    <xf numFmtId="0" fontId="90" fillId="25" borderId="0" xfId="0" applyFont="1" applyFill="1" applyBorder="1" applyAlignment="1" applyProtection="1">
      <alignment horizontal="center" vertical="center" wrapText="1"/>
      <protection/>
    </xf>
    <xf numFmtId="0" fontId="36" fillId="26" borderId="29" xfId="0" applyFont="1" applyFill="1" applyBorder="1" applyAlignment="1" applyProtection="1">
      <alignment horizontal="center" vertical="center"/>
      <protection locked="0"/>
    </xf>
    <xf numFmtId="4" fontId="28" fillId="27" borderId="48" xfId="0" applyNumberFormat="1" applyFont="1" applyFill="1" applyBorder="1" applyAlignment="1" applyProtection="1">
      <alignment horizontal="center" vertical="center"/>
      <protection locked="0"/>
    </xf>
    <xf numFmtId="0" fontId="37" fillId="25" borderId="0" xfId="0" applyFont="1" applyFill="1" applyBorder="1" applyAlignment="1" applyProtection="1">
      <alignment horizontal="left"/>
      <protection/>
    </xf>
    <xf numFmtId="0" fontId="35" fillId="2" borderId="0" xfId="0" applyFont="1" applyFill="1" applyBorder="1" applyAlignment="1" applyProtection="1">
      <alignment horizontal="center" vertical="center" wrapText="1" shrinkToFit="1"/>
      <protection/>
    </xf>
    <xf numFmtId="0" fontId="36" fillId="38" borderId="131" xfId="0" applyFont="1" applyFill="1" applyBorder="1" applyAlignment="1" applyProtection="1">
      <alignment horizontal="left" vertical="top"/>
      <protection locked="0"/>
    </xf>
    <xf numFmtId="0" fontId="36" fillId="38" borderId="132" xfId="0" applyFont="1" applyFill="1" applyBorder="1" applyAlignment="1" applyProtection="1">
      <alignment horizontal="left" vertical="top"/>
      <protection locked="0"/>
    </xf>
    <xf numFmtId="0" fontId="36" fillId="38" borderId="133" xfId="0" applyFont="1" applyFill="1" applyBorder="1" applyAlignment="1" applyProtection="1">
      <alignment horizontal="left" vertical="top"/>
      <protection locked="0"/>
    </xf>
    <xf numFmtId="0" fontId="36" fillId="38" borderId="134" xfId="0" applyFont="1" applyFill="1" applyBorder="1" applyAlignment="1" applyProtection="1">
      <alignment horizontal="left" vertical="top"/>
      <protection locked="0"/>
    </xf>
    <xf numFmtId="177" fontId="28" fillId="39" borderId="122" xfId="0" applyNumberFormat="1" applyFont="1" applyFill="1" applyBorder="1" applyAlignment="1" applyProtection="1">
      <alignment horizontal="right"/>
      <protection locked="0"/>
    </xf>
    <xf numFmtId="177" fontId="28" fillId="39" borderId="135" xfId="0" applyNumberFormat="1" applyFont="1" applyFill="1" applyBorder="1" applyAlignment="1" applyProtection="1">
      <alignment horizontal="right"/>
      <protection locked="0"/>
    </xf>
    <xf numFmtId="0" fontId="26" fillId="25" borderId="53" xfId="0" applyFont="1" applyFill="1" applyBorder="1" applyAlignment="1" applyProtection="1">
      <alignment horizontal="center"/>
      <protection/>
    </xf>
    <xf numFmtId="0" fontId="87" fillId="25" borderId="0" xfId="0" applyFont="1" applyFill="1" applyBorder="1" applyAlignment="1" applyProtection="1">
      <alignment horizontal="center"/>
      <protection/>
    </xf>
    <xf numFmtId="0" fontId="36" fillId="26" borderId="93" xfId="0" applyFont="1" applyFill="1" applyBorder="1" applyAlignment="1" applyProtection="1">
      <alignment horizontal="center" vertical="center" wrapText="1"/>
      <protection locked="0"/>
    </xf>
    <xf numFmtId="0" fontId="36" fillId="26" borderId="28" xfId="0" applyFont="1" applyFill="1" applyBorder="1" applyAlignment="1" applyProtection="1">
      <alignment horizontal="center" vertical="center" wrapText="1"/>
      <protection locked="0"/>
    </xf>
    <xf numFmtId="0" fontId="36" fillId="26" borderId="136" xfId="0" applyFont="1" applyFill="1" applyBorder="1" applyAlignment="1" applyProtection="1">
      <alignment horizontal="center" vertical="center" wrapText="1"/>
      <protection locked="0"/>
    </xf>
    <xf numFmtId="0" fontId="25" fillId="0" borderId="137" xfId="0" applyFont="1" applyFill="1" applyBorder="1" applyAlignment="1" applyProtection="1">
      <alignment horizontal="center" vertical="center" wrapText="1"/>
      <protection/>
    </xf>
    <xf numFmtId="0" fontId="19" fillId="26" borderId="138" xfId="0" applyFont="1" applyFill="1" applyBorder="1" applyAlignment="1" applyProtection="1">
      <alignment horizontal="center" vertical="center"/>
      <protection/>
    </xf>
    <xf numFmtId="0" fontId="19" fillId="26" borderId="139" xfId="0" applyFont="1" applyFill="1" applyBorder="1" applyAlignment="1" applyProtection="1">
      <alignment horizontal="center" vertical="center"/>
      <protection/>
    </xf>
    <xf numFmtId="0" fontId="19" fillId="26" borderId="140" xfId="0" applyFont="1" applyFill="1" applyBorder="1" applyAlignment="1" applyProtection="1">
      <alignment horizontal="center" vertical="center"/>
      <protection/>
    </xf>
    <xf numFmtId="0" fontId="19" fillId="26" borderId="141" xfId="0" applyFont="1" applyFill="1" applyBorder="1" applyAlignment="1" applyProtection="1">
      <alignment horizontal="center" vertical="center"/>
      <protection/>
    </xf>
    <xf numFmtId="0" fontId="19" fillId="26" borderId="142" xfId="0" applyFont="1" applyFill="1" applyBorder="1" applyAlignment="1" applyProtection="1">
      <alignment horizontal="center" vertical="center"/>
      <protection/>
    </xf>
    <xf numFmtId="0" fontId="19" fillId="26" borderId="143" xfId="0" applyFont="1" applyFill="1" applyBorder="1" applyAlignment="1" applyProtection="1">
      <alignment horizontal="center" vertical="center"/>
      <protection/>
    </xf>
    <xf numFmtId="0" fontId="36" fillId="26" borderId="141" xfId="0" applyFont="1" applyFill="1" applyBorder="1" applyAlignment="1" applyProtection="1">
      <alignment horizontal="center" vertical="center"/>
      <protection/>
    </xf>
    <xf numFmtId="0" fontId="36" fillId="26" borderId="140" xfId="0" applyFont="1" applyFill="1" applyBorder="1" applyAlignment="1" applyProtection="1">
      <alignment horizontal="center" vertical="center"/>
      <protection/>
    </xf>
    <xf numFmtId="0" fontId="36" fillId="26" borderId="28" xfId="0" applyFont="1" applyFill="1" applyBorder="1" applyAlignment="1" applyProtection="1">
      <alignment horizontal="center" vertical="center"/>
      <protection/>
    </xf>
    <xf numFmtId="0" fontId="28" fillId="40" borderId="0" xfId="0" applyFont="1" applyFill="1" applyBorder="1" applyAlignment="1" applyProtection="1">
      <alignment horizontal="center"/>
      <protection/>
    </xf>
    <xf numFmtId="4" fontId="41" fillId="25" borderId="45" xfId="0" applyNumberFormat="1" applyFont="1" applyFill="1" applyBorder="1" applyAlignment="1" applyProtection="1">
      <alignment horizontal="center" vertical="center" wrapText="1"/>
      <protection/>
    </xf>
    <xf numFmtId="4" fontId="41" fillId="25" borderId="0" xfId="0" applyNumberFormat="1" applyFont="1" applyFill="1" applyBorder="1" applyAlignment="1" applyProtection="1">
      <alignment horizontal="center" vertical="center" wrapText="1"/>
      <protection/>
    </xf>
    <xf numFmtId="0" fontId="43" fillId="25" borderId="0" xfId="0" applyFont="1" applyFill="1" applyBorder="1" applyAlignment="1" applyProtection="1">
      <alignment horizontal="right" vertical="center"/>
      <protection/>
    </xf>
    <xf numFmtId="0" fontId="39" fillId="25" borderId="0" xfId="0" applyFont="1" applyFill="1" applyBorder="1" applyAlignment="1" applyProtection="1">
      <alignment horizontal="center"/>
      <protection/>
    </xf>
    <xf numFmtId="0" fontId="44" fillId="25" borderId="144" xfId="0" applyFont="1" applyFill="1" applyBorder="1" applyAlignment="1" applyProtection="1">
      <alignment horizontal="left" vertical="center" shrinkToFit="1"/>
      <protection/>
    </xf>
    <xf numFmtId="0" fontId="44" fillId="25" borderId="145" xfId="0" applyFont="1" applyFill="1" applyBorder="1" applyAlignment="1" applyProtection="1">
      <alignment horizontal="left" vertical="center" shrinkToFit="1"/>
      <protection/>
    </xf>
    <xf numFmtId="0" fontId="44" fillId="26" borderId="146" xfId="0" applyFont="1" applyFill="1" applyBorder="1" applyAlignment="1" applyProtection="1">
      <alignment horizontal="right" vertical="center" wrapText="1"/>
      <protection/>
    </xf>
    <xf numFmtId="0" fontId="44" fillId="26" borderId="147" xfId="0" applyFont="1" applyFill="1" applyBorder="1" applyAlignment="1" applyProtection="1">
      <alignment horizontal="right" vertical="center" wrapText="1"/>
      <protection/>
    </xf>
    <xf numFmtId="0" fontId="44" fillId="25" borderId="148" xfId="0" applyFont="1" applyFill="1" applyBorder="1" applyAlignment="1" applyProtection="1">
      <alignment horizontal="left" vertical="center" shrinkToFit="1"/>
      <protection/>
    </xf>
    <xf numFmtId="0" fontId="44" fillId="25" borderId="149" xfId="0" applyFont="1" applyFill="1" applyBorder="1" applyAlignment="1" applyProtection="1">
      <alignment horizontal="left" vertical="center" shrinkToFi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1304925</xdr:colOff>
      <xdr:row>40</xdr:row>
      <xdr:rowOff>0</xdr:rowOff>
    </xdr:from>
    <xdr:to>
      <xdr:col>21</xdr:col>
      <xdr:colOff>1647825</xdr:colOff>
      <xdr:row>41</xdr:row>
      <xdr:rowOff>66675</xdr:rowOff>
    </xdr:to>
    <xdr:sp>
      <xdr:nvSpPr>
        <xdr:cNvPr id="1" name="AutoShape 32"/>
        <xdr:cNvSpPr>
          <a:spLocks/>
        </xdr:cNvSpPr>
      </xdr:nvSpPr>
      <xdr:spPr>
        <a:xfrm>
          <a:off x="59112150" y="23221950"/>
          <a:ext cx="342900" cy="638175"/>
        </a:xfrm>
        <a:prstGeom prst="downArrow">
          <a:avLst>
            <a:gd name="adj" fmla="val 15625"/>
          </a:avLst>
        </a:prstGeom>
        <a:solidFill>
          <a:srgbClr val="F2DCD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1362075</xdr:colOff>
      <xdr:row>40</xdr:row>
      <xdr:rowOff>409575</xdr:rowOff>
    </xdr:from>
    <xdr:to>
      <xdr:col>31</xdr:col>
      <xdr:colOff>1714500</xdr:colOff>
      <xdr:row>42</xdr:row>
      <xdr:rowOff>28575</xdr:rowOff>
    </xdr:to>
    <xdr:sp>
      <xdr:nvSpPr>
        <xdr:cNvPr id="2" name="AutoShape 32"/>
        <xdr:cNvSpPr>
          <a:spLocks/>
        </xdr:cNvSpPr>
      </xdr:nvSpPr>
      <xdr:spPr>
        <a:xfrm>
          <a:off x="88982550" y="23631525"/>
          <a:ext cx="352425" cy="628650"/>
        </a:xfrm>
        <a:prstGeom prst="downArrow">
          <a:avLst>
            <a:gd name="adj" fmla="val 15625"/>
          </a:avLst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1266825</xdr:colOff>
      <xdr:row>40</xdr:row>
      <xdr:rowOff>409575</xdr:rowOff>
    </xdr:from>
    <xdr:to>
      <xdr:col>32</xdr:col>
      <xdr:colOff>1619250</xdr:colOff>
      <xdr:row>42</xdr:row>
      <xdr:rowOff>28575</xdr:rowOff>
    </xdr:to>
    <xdr:sp>
      <xdr:nvSpPr>
        <xdr:cNvPr id="3" name="AutoShape 32"/>
        <xdr:cNvSpPr>
          <a:spLocks/>
        </xdr:cNvSpPr>
      </xdr:nvSpPr>
      <xdr:spPr>
        <a:xfrm>
          <a:off x="91868625" y="23631525"/>
          <a:ext cx="352425" cy="628650"/>
        </a:xfrm>
        <a:prstGeom prst="downArrow">
          <a:avLst>
            <a:gd name="adj" fmla="val 15625"/>
          </a:avLst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1362075</xdr:colOff>
      <xdr:row>40</xdr:row>
      <xdr:rowOff>447675</xdr:rowOff>
    </xdr:from>
    <xdr:to>
      <xdr:col>36</xdr:col>
      <xdr:colOff>1714500</xdr:colOff>
      <xdr:row>42</xdr:row>
      <xdr:rowOff>66675</xdr:rowOff>
    </xdr:to>
    <xdr:sp>
      <xdr:nvSpPr>
        <xdr:cNvPr id="4" name="AutoShape 32"/>
        <xdr:cNvSpPr>
          <a:spLocks/>
        </xdr:cNvSpPr>
      </xdr:nvSpPr>
      <xdr:spPr>
        <a:xfrm>
          <a:off x="103889175" y="23669625"/>
          <a:ext cx="352425" cy="628650"/>
        </a:xfrm>
        <a:prstGeom prst="downArrow">
          <a:avLst>
            <a:gd name="adj" fmla="val 15625"/>
          </a:avLst>
        </a:prstGeom>
        <a:solidFill>
          <a:srgbClr val="E6E0E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2695575</xdr:colOff>
      <xdr:row>4</xdr:row>
      <xdr:rowOff>114300</xdr:rowOff>
    </xdr:from>
    <xdr:to>
      <xdr:col>36</xdr:col>
      <xdr:colOff>733425</xdr:colOff>
      <xdr:row>7</xdr:row>
      <xdr:rowOff>190500</xdr:rowOff>
    </xdr:to>
    <xdr:sp>
      <xdr:nvSpPr>
        <xdr:cNvPr id="5" name="Connecteur droit avec flèche 4"/>
        <xdr:cNvSpPr>
          <a:spLocks/>
        </xdr:cNvSpPr>
      </xdr:nvSpPr>
      <xdr:spPr>
        <a:xfrm flipH="1">
          <a:off x="102241350" y="1628775"/>
          <a:ext cx="1019175" cy="122872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36</xdr:col>
      <xdr:colOff>523875</xdr:colOff>
      <xdr:row>4</xdr:row>
      <xdr:rowOff>161925</xdr:rowOff>
    </xdr:from>
    <xdr:to>
      <xdr:col>36</xdr:col>
      <xdr:colOff>1352550</xdr:colOff>
      <xdr:row>7</xdr:row>
      <xdr:rowOff>266700</xdr:rowOff>
    </xdr:to>
    <xdr:sp>
      <xdr:nvSpPr>
        <xdr:cNvPr id="6" name="Connecteur droit avec flèche 11"/>
        <xdr:cNvSpPr>
          <a:spLocks/>
        </xdr:cNvSpPr>
      </xdr:nvSpPr>
      <xdr:spPr>
        <a:xfrm flipH="1">
          <a:off x="103050975" y="1676400"/>
          <a:ext cx="828675" cy="12573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36</xdr:col>
      <xdr:colOff>2571750</xdr:colOff>
      <xdr:row>4</xdr:row>
      <xdr:rowOff>161925</xdr:rowOff>
    </xdr:from>
    <xdr:to>
      <xdr:col>37</xdr:col>
      <xdr:colOff>400050</xdr:colOff>
      <xdr:row>7</xdr:row>
      <xdr:rowOff>238125</xdr:rowOff>
    </xdr:to>
    <xdr:sp>
      <xdr:nvSpPr>
        <xdr:cNvPr id="7" name="Connecteur droit avec flèche 12"/>
        <xdr:cNvSpPr>
          <a:spLocks/>
        </xdr:cNvSpPr>
      </xdr:nvSpPr>
      <xdr:spPr>
        <a:xfrm>
          <a:off x="105098850" y="1676400"/>
          <a:ext cx="809625" cy="122872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35</xdr:col>
      <xdr:colOff>2743200</xdr:colOff>
      <xdr:row>1</xdr:row>
      <xdr:rowOff>209550</xdr:rowOff>
    </xdr:from>
    <xdr:to>
      <xdr:col>37</xdr:col>
      <xdr:colOff>609600</xdr:colOff>
      <xdr:row>5</xdr:row>
      <xdr:rowOff>38100</xdr:rowOff>
    </xdr:to>
    <xdr:sp>
      <xdr:nvSpPr>
        <xdr:cNvPr id="8" name="Ellipse 17"/>
        <xdr:cNvSpPr>
          <a:spLocks/>
        </xdr:cNvSpPr>
      </xdr:nvSpPr>
      <xdr:spPr>
        <a:xfrm>
          <a:off x="102288975" y="209550"/>
          <a:ext cx="3829050" cy="1524000"/>
        </a:xfrm>
        <a:prstGeom prst="ellipse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</a:rPr>
            <a:t>Intitulé de colonne modifiable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9</xdr:row>
      <xdr:rowOff>95250</xdr:rowOff>
    </xdr:from>
    <xdr:to>
      <xdr:col>4</xdr:col>
      <xdr:colOff>323850</xdr:colOff>
      <xdr:row>9</xdr:row>
      <xdr:rowOff>276225</xdr:rowOff>
    </xdr:to>
    <xdr:sp>
      <xdr:nvSpPr>
        <xdr:cNvPr id="1" name="AutoShape 1"/>
        <xdr:cNvSpPr>
          <a:spLocks/>
        </xdr:cNvSpPr>
      </xdr:nvSpPr>
      <xdr:spPr>
        <a:xfrm>
          <a:off x="5572125" y="2743200"/>
          <a:ext cx="400050" cy="180975"/>
        </a:xfrm>
        <a:prstGeom prst="leftArrow">
          <a:avLst>
            <a:gd name="adj" fmla="val -352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4</xdr:row>
      <xdr:rowOff>66675</xdr:rowOff>
    </xdr:from>
    <xdr:to>
      <xdr:col>4</xdr:col>
      <xdr:colOff>333375</xdr:colOff>
      <xdr:row>4</xdr:row>
      <xdr:rowOff>247650</xdr:rowOff>
    </xdr:to>
    <xdr:sp>
      <xdr:nvSpPr>
        <xdr:cNvPr id="2" name="AutoShape 1"/>
        <xdr:cNvSpPr>
          <a:spLocks/>
        </xdr:cNvSpPr>
      </xdr:nvSpPr>
      <xdr:spPr>
        <a:xfrm>
          <a:off x="5581650" y="1181100"/>
          <a:ext cx="400050" cy="180975"/>
        </a:xfrm>
        <a:prstGeom prst="leftArrow">
          <a:avLst>
            <a:gd name="adj" fmla="val -352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48"/>
  <sheetViews>
    <sheetView showGridLines="0" tabSelected="1" showOutlineSymbols="0" zoomScale="30" zoomScaleNormal="30" zoomScaleSheetLayoutView="50" workbookViewId="0" topLeftCell="A2">
      <selection activeCell="C4" sqref="C4"/>
    </sheetView>
  </sheetViews>
  <sheetFormatPr defaultColWidth="11.421875" defaultRowHeight="12.75" outlineLevelRow="1"/>
  <cols>
    <col min="1" max="1" width="50.7109375" style="149" customWidth="1"/>
    <col min="2" max="9" width="44.7109375" style="149" customWidth="1"/>
    <col min="10" max="11" width="5.7109375" style="149" customWidth="1"/>
    <col min="12" max="40" width="44.7109375" style="149" customWidth="1"/>
    <col min="41" max="16384" width="11.421875" style="149" customWidth="1"/>
  </cols>
  <sheetData>
    <row r="1" s="30" customFormat="1" ht="19.5" customHeight="1" hidden="1"/>
    <row r="2" spans="1:40" s="30" customFormat="1" ht="60" customHeight="1">
      <c r="A2" s="31"/>
      <c r="B2" s="300" t="s">
        <v>139</v>
      </c>
      <c r="C2" s="300"/>
      <c r="D2" s="300"/>
      <c r="E2" s="300"/>
      <c r="F2" s="300"/>
      <c r="G2" s="300"/>
      <c r="H2" s="172"/>
      <c r="I2" s="172"/>
      <c r="J2" s="32"/>
      <c r="K2" s="32"/>
      <c r="L2" s="32"/>
      <c r="M2" s="295" t="str">
        <f>$H$4&amp;" "&amp;$C$4</f>
        <v> </v>
      </c>
      <c r="N2" s="32"/>
      <c r="O2" s="32"/>
      <c r="AB2" s="295" t="str">
        <f>$H$4&amp;" "&amp;$C$4</f>
        <v> </v>
      </c>
      <c r="AN2" s="295" t="str">
        <f>$H$4&amp;" "&amp;$C$4</f>
        <v> </v>
      </c>
    </row>
    <row r="3" spans="2:15" s="30" customFormat="1" ht="13.5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2:37" s="30" customFormat="1" ht="45.75">
      <c r="B4" s="34" t="s">
        <v>98</v>
      </c>
      <c r="C4" s="282"/>
      <c r="D4" s="282"/>
      <c r="E4" s="33"/>
      <c r="F4" s="35"/>
      <c r="G4" s="36" t="s">
        <v>99</v>
      </c>
      <c r="H4" s="27"/>
      <c r="I4" s="37"/>
      <c r="J4" s="32"/>
      <c r="K4" s="32"/>
      <c r="L4" s="32"/>
      <c r="M4" s="32"/>
      <c r="N4" s="32"/>
      <c r="O4" s="32"/>
      <c r="AK4" s="297"/>
    </row>
    <row r="5" spans="2:15" s="30" customFormat="1" ht="14.25" customHeight="1">
      <c r="B5" s="32"/>
      <c r="C5" s="32"/>
      <c r="D5" s="32"/>
      <c r="E5" s="32"/>
      <c r="F5" s="32"/>
      <c r="G5" s="33"/>
      <c r="H5" s="33"/>
      <c r="I5" s="33"/>
      <c r="J5" s="32"/>
      <c r="K5" s="32"/>
      <c r="L5" s="32"/>
      <c r="M5" s="32"/>
      <c r="N5" s="32"/>
      <c r="O5" s="32"/>
    </row>
    <row r="6" spans="1:40" s="30" customFormat="1" ht="46.5" thickBot="1">
      <c r="A6" s="38"/>
      <c r="B6" s="39"/>
      <c r="C6" s="40"/>
      <c r="D6" s="41" t="s">
        <v>1</v>
      </c>
      <c r="E6" s="42"/>
      <c r="F6" s="40"/>
      <c r="G6" s="40"/>
      <c r="H6" s="40"/>
      <c r="I6" s="40"/>
      <c r="J6" s="32"/>
      <c r="K6" s="32"/>
      <c r="L6" s="39"/>
      <c r="M6" s="43"/>
      <c r="N6" s="43"/>
      <c r="O6" s="41" t="s">
        <v>2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5"/>
      <c r="AA6" s="45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</row>
    <row r="7" spans="1:40" s="241" customFormat="1" ht="30" customHeight="1">
      <c r="A7" s="46"/>
      <c r="B7" s="47"/>
      <c r="C7" s="173" t="s">
        <v>116</v>
      </c>
      <c r="D7" s="174"/>
      <c r="E7" s="175" t="s">
        <v>15</v>
      </c>
      <c r="F7" s="310"/>
      <c r="G7" s="310"/>
      <c r="H7" s="176" t="s">
        <v>47</v>
      </c>
      <c r="I7" s="177" t="s">
        <v>89</v>
      </c>
      <c r="J7" s="178"/>
      <c r="K7" s="178"/>
      <c r="L7" s="179"/>
      <c r="M7" s="180" t="s">
        <v>117</v>
      </c>
      <c r="N7" s="181" t="s">
        <v>122</v>
      </c>
      <c r="O7" s="320" t="s">
        <v>79</v>
      </c>
      <c r="P7" s="321"/>
      <c r="Q7" s="176" t="s">
        <v>49</v>
      </c>
      <c r="R7" s="310"/>
      <c r="S7" s="182" t="s">
        <v>15</v>
      </c>
      <c r="T7" s="318" t="s">
        <v>114</v>
      </c>
      <c r="U7" s="319"/>
      <c r="V7" s="182" t="s">
        <v>85</v>
      </c>
      <c r="W7" s="182" t="s">
        <v>52</v>
      </c>
      <c r="X7" s="182" t="s">
        <v>104</v>
      </c>
      <c r="Y7" s="314" t="s">
        <v>75</v>
      </c>
      <c r="Z7" s="315"/>
      <c r="AA7" s="315"/>
      <c r="AB7" s="315"/>
      <c r="AC7" s="316"/>
      <c r="AD7" s="317" t="s">
        <v>100</v>
      </c>
      <c r="AE7" s="316"/>
      <c r="AF7" s="317" t="s">
        <v>76</v>
      </c>
      <c r="AG7" s="316"/>
      <c r="AH7" s="317" t="s">
        <v>77</v>
      </c>
      <c r="AI7" s="315"/>
      <c r="AJ7" s="315"/>
      <c r="AK7" s="316"/>
      <c r="AL7" s="283" t="s">
        <v>69</v>
      </c>
      <c r="AM7" s="183" t="s">
        <v>71</v>
      </c>
      <c r="AN7" s="184" t="s">
        <v>73</v>
      </c>
    </row>
    <row r="8" spans="1:40" s="241" customFormat="1" ht="30" customHeight="1">
      <c r="A8" s="48"/>
      <c r="B8" s="313" t="s">
        <v>95</v>
      </c>
      <c r="C8" s="185" t="s">
        <v>115</v>
      </c>
      <c r="D8" s="186" t="s">
        <v>49</v>
      </c>
      <c r="E8" s="187" t="s">
        <v>16</v>
      </c>
      <c r="F8" s="311"/>
      <c r="G8" s="311"/>
      <c r="H8" s="188" t="s">
        <v>48</v>
      </c>
      <c r="I8" s="189" t="s">
        <v>90</v>
      </c>
      <c r="J8" s="178"/>
      <c r="K8" s="178"/>
      <c r="L8" s="49" t="s">
        <v>78</v>
      </c>
      <c r="M8" s="190" t="str">
        <f>C8</f>
        <v>Banque</v>
      </c>
      <c r="N8" s="191" t="s">
        <v>123</v>
      </c>
      <c r="O8" s="192" t="s">
        <v>80</v>
      </c>
      <c r="P8" s="242" t="s">
        <v>82</v>
      </c>
      <c r="Q8" s="188" t="s">
        <v>17</v>
      </c>
      <c r="R8" s="311"/>
      <c r="S8" s="193" t="s">
        <v>51</v>
      </c>
      <c r="T8" s="187" t="s">
        <v>18</v>
      </c>
      <c r="U8" s="187" t="s">
        <v>19</v>
      </c>
      <c r="V8" s="193" t="s">
        <v>50</v>
      </c>
      <c r="W8" s="193" t="s">
        <v>53</v>
      </c>
      <c r="X8" s="193" t="s">
        <v>102</v>
      </c>
      <c r="Y8" s="187" t="s">
        <v>54</v>
      </c>
      <c r="Z8" s="187" t="s">
        <v>21</v>
      </c>
      <c r="AA8" s="187" t="s">
        <v>55</v>
      </c>
      <c r="AB8" s="187" t="s">
        <v>108</v>
      </c>
      <c r="AC8" s="187" t="s">
        <v>0</v>
      </c>
      <c r="AD8" s="187" t="s">
        <v>58</v>
      </c>
      <c r="AE8" s="187" t="s">
        <v>61</v>
      </c>
      <c r="AF8" s="322" t="s">
        <v>109</v>
      </c>
      <c r="AG8" s="187" t="s">
        <v>110</v>
      </c>
      <c r="AH8" s="187" t="s">
        <v>62</v>
      </c>
      <c r="AI8" s="187" t="s">
        <v>66</v>
      </c>
      <c r="AJ8" s="298" t="s">
        <v>67</v>
      </c>
      <c r="AK8" s="284" t="s">
        <v>111</v>
      </c>
      <c r="AL8" s="284" t="s">
        <v>70</v>
      </c>
      <c r="AM8" s="192" t="s">
        <v>72</v>
      </c>
      <c r="AN8" s="194" t="s">
        <v>74</v>
      </c>
    </row>
    <row r="9" spans="1:40" s="241" customFormat="1" ht="30" customHeight="1">
      <c r="A9" s="50"/>
      <c r="B9" s="313"/>
      <c r="C9" s="195"/>
      <c r="D9" s="195"/>
      <c r="E9" s="220"/>
      <c r="F9" s="312"/>
      <c r="G9" s="312"/>
      <c r="H9" s="196"/>
      <c r="I9" s="197"/>
      <c r="J9" s="178"/>
      <c r="K9" s="178"/>
      <c r="L9" s="198"/>
      <c r="M9" s="199"/>
      <c r="N9" s="221"/>
      <c r="O9" s="192" t="s">
        <v>81</v>
      </c>
      <c r="P9" s="192" t="s">
        <v>83</v>
      </c>
      <c r="Q9" s="200"/>
      <c r="R9" s="312"/>
      <c r="S9" s="201"/>
      <c r="T9" s="187" t="s">
        <v>22</v>
      </c>
      <c r="U9" s="187" t="s">
        <v>91</v>
      </c>
      <c r="V9" s="193" t="s">
        <v>36</v>
      </c>
      <c r="W9" s="202"/>
      <c r="X9" s="193" t="s">
        <v>103</v>
      </c>
      <c r="Y9" s="187" t="s">
        <v>20</v>
      </c>
      <c r="Z9" s="187" t="s">
        <v>106</v>
      </c>
      <c r="AA9" s="187" t="s">
        <v>56</v>
      </c>
      <c r="AB9" s="203" t="s">
        <v>107</v>
      </c>
      <c r="AC9" s="187" t="s">
        <v>57</v>
      </c>
      <c r="AD9" s="187" t="s">
        <v>59</v>
      </c>
      <c r="AE9" s="187" t="s">
        <v>60</v>
      </c>
      <c r="AF9" s="322"/>
      <c r="AG9" s="203" t="s">
        <v>64</v>
      </c>
      <c r="AH9" s="187" t="s">
        <v>63</v>
      </c>
      <c r="AI9" s="187" t="s">
        <v>65</v>
      </c>
      <c r="AJ9" s="298" t="s">
        <v>68</v>
      </c>
      <c r="AK9" s="289" t="s">
        <v>112</v>
      </c>
      <c r="AL9" s="284" t="s">
        <v>113</v>
      </c>
      <c r="AM9" s="222"/>
      <c r="AN9" s="223"/>
    </row>
    <row r="10" spans="1:40" s="243" customFormat="1" ht="30" customHeight="1" thickBot="1">
      <c r="A10" s="51"/>
      <c r="B10" s="52" t="s">
        <v>23</v>
      </c>
      <c r="C10" s="154">
        <v>1</v>
      </c>
      <c r="D10" s="53">
        <v>2</v>
      </c>
      <c r="E10" s="54">
        <v>3</v>
      </c>
      <c r="F10" s="54">
        <v>4</v>
      </c>
      <c r="G10" s="55">
        <v>5</v>
      </c>
      <c r="H10" s="53">
        <v>6</v>
      </c>
      <c r="I10" s="56">
        <v>7</v>
      </c>
      <c r="J10" s="57"/>
      <c r="K10" s="57"/>
      <c r="L10" s="161" t="s">
        <v>23</v>
      </c>
      <c r="M10" s="165">
        <v>8</v>
      </c>
      <c r="N10" s="60">
        <v>9</v>
      </c>
      <c r="O10" s="59">
        <v>10</v>
      </c>
      <c r="P10" s="59">
        <v>11</v>
      </c>
      <c r="Q10" s="60">
        <v>12</v>
      </c>
      <c r="R10" s="61">
        <v>13</v>
      </c>
      <c r="S10" s="62">
        <v>14</v>
      </c>
      <c r="T10" s="61">
        <v>15</v>
      </c>
      <c r="U10" s="61">
        <v>16</v>
      </c>
      <c r="V10" s="61">
        <v>17</v>
      </c>
      <c r="W10" s="59">
        <v>18</v>
      </c>
      <c r="X10" s="60">
        <v>19</v>
      </c>
      <c r="Y10" s="61">
        <v>20</v>
      </c>
      <c r="Z10" s="61">
        <v>21</v>
      </c>
      <c r="AA10" s="61">
        <v>22</v>
      </c>
      <c r="AB10" s="61">
        <v>23</v>
      </c>
      <c r="AC10" s="61">
        <v>24</v>
      </c>
      <c r="AD10" s="61">
        <v>25</v>
      </c>
      <c r="AE10" s="61">
        <v>26</v>
      </c>
      <c r="AF10" s="62">
        <v>27</v>
      </c>
      <c r="AG10" s="61">
        <v>28</v>
      </c>
      <c r="AH10" s="61">
        <v>29</v>
      </c>
      <c r="AI10" s="61">
        <v>30</v>
      </c>
      <c r="AJ10" s="61">
        <v>31</v>
      </c>
      <c r="AK10" s="58">
        <v>32</v>
      </c>
      <c r="AL10" s="59">
        <v>33</v>
      </c>
      <c r="AM10" s="59">
        <v>34</v>
      </c>
      <c r="AN10" s="63">
        <v>35</v>
      </c>
    </row>
    <row r="11" spans="1:40" s="30" customFormat="1" ht="12.75" customHeight="1" hidden="1" outlineLevel="1">
      <c r="A11" s="64"/>
      <c r="C11" s="244"/>
      <c r="D11" s="65"/>
      <c r="E11" s="245"/>
      <c r="F11" s="245"/>
      <c r="G11" s="246"/>
      <c r="H11" s="65"/>
      <c r="I11" s="247"/>
      <c r="L11" s="248"/>
      <c r="M11" s="249"/>
      <c r="N11" s="250"/>
      <c r="O11" s="251"/>
      <c r="P11" s="251"/>
      <c r="Q11" s="65"/>
      <c r="R11" s="245"/>
      <c r="S11" s="246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6"/>
      <c r="AG11" s="245"/>
      <c r="AH11" s="245"/>
      <c r="AI11" s="245"/>
      <c r="AJ11" s="245"/>
      <c r="AK11" s="245"/>
      <c r="AL11" s="245"/>
      <c r="AM11" s="245"/>
      <c r="AN11" s="247"/>
    </row>
    <row r="12" spans="1:40" s="30" customFormat="1" ht="64.5" customHeight="1" outlineLevel="1">
      <c r="A12" s="66" t="s">
        <v>24</v>
      </c>
      <c r="B12" s="67" t="str">
        <f aca="true" t="shared" si="0" ref="B12:B23">IF(SUM(C12:C12)=SUM(D12:I12),"OK","Erreur : "&amp;SUM(C12:C12)-SUM(D12:I12))</f>
        <v>OK</v>
      </c>
      <c r="C12" s="155"/>
      <c r="D12" s="150"/>
      <c r="E12" s="2"/>
      <c r="F12" s="2"/>
      <c r="G12" s="2"/>
      <c r="H12" s="2"/>
      <c r="I12" s="3"/>
      <c r="J12" s="68"/>
      <c r="K12" s="68"/>
      <c r="L12" s="162" t="str">
        <f aca="true" t="shared" si="1" ref="L12:L23">IF(SUM(M12:M12)=SUM(N12:AN12),"OK","Erreur: "&amp;SUM(M12:M12)-SUM(N12:AN12))</f>
        <v>OK</v>
      </c>
      <c r="M12" s="166"/>
      <c r="N12" s="164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6"/>
    </row>
    <row r="13" spans="1:40" s="30" customFormat="1" ht="64.5" customHeight="1" outlineLevel="1">
      <c r="A13" s="69" t="s">
        <v>25</v>
      </c>
      <c r="B13" s="70" t="str">
        <f t="shared" si="0"/>
        <v>OK</v>
      </c>
      <c r="C13" s="156"/>
      <c r="D13" s="151"/>
      <c r="E13" s="7"/>
      <c r="F13" s="7"/>
      <c r="G13" s="7"/>
      <c r="H13" s="7"/>
      <c r="I13" s="8"/>
      <c r="J13" s="68"/>
      <c r="K13" s="68"/>
      <c r="L13" s="163" t="str">
        <f t="shared" si="1"/>
        <v>OK</v>
      </c>
      <c r="M13" s="167"/>
      <c r="N13" s="151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8"/>
    </row>
    <row r="14" spans="1:40" s="30" customFormat="1" ht="64.5" customHeight="1" outlineLevel="1">
      <c r="A14" s="71" t="s">
        <v>26</v>
      </c>
      <c r="B14" s="72" t="str">
        <f t="shared" si="0"/>
        <v>OK</v>
      </c>
      <c r="C14" s="157"/>
      <c r="D14" s="152"/>
      <c r="E14" s="1"/>
      <c r="F14" s="1"/>
      <c r="G14" s="1"/>
      <c r="H14" s="1"/>
      <c r="I14" s="4"/>
      <c r="J14" s="68"/>
      <c r="K14" s="68"/>
      <c r="L14" s="162" t="str">
        <f t="shared" si="1"/>
        <v>OK</v>
      </c>
      <c r="M14" s="168"/>
      <c r="N14" s="15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4"/>
    </row>
    <row r="15" spans="1:40" s="30" customFormat="1" ht="64.5" customHeight="1" outlineLevel="1">
      <c r="A15" s="69" t="s">
        <v>27</v>
      </c>
      <c r="B15" s="70" t="str">
        <f t="shared" si="0"/>
        <v>OK</v>
      </c>
      <c r="C15" s="156"/>
      <c r="D15" s="151"/>
      <c r="E15" s="7"/>
      <c r="F15" s="7"/>
      <c r="G15" s="7"/>
      <c r="H15" s="7"/>
      <c r="I15" s="8"/>
      <c r="J15" s="68"/>
      <c r="K15" s="68"/>
      <c r="L15" s="163" t="str">
        <f t="shared" si="1"/>
        <v>OK</v>
      </c>
      <c r="M15" s="167"/>
      <c r="N15" s="151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8"/>
    </row>
    <row r="16" spans="1:40" s="30" customFormat="1" ht="64.5" customHeight="1" outlineLevel="1">
      <c r="A16" s="71" t="s">
        <v>28</v>
      </c>
      <c r="B16" s="72" t="str">
        <f t="shared" si="0"/>
        <v>OK</v>
      </c>
      <c r="C16" s="157"/>
      <c r="D16" s="152"/>
      <c r="E16" s="1"/>
      <c r="F16" s="1"/>
      <c r="G16" s="1"/>
      <c r="H16" s="1"/>
      <c r="I16" s="4"/>
      <c r="J16" s="68"/>
      <c r="K16" s="68"/>
      <c r="L16" s="162" t="str">
        <f t="shared" si="1"/>
        <v>OK</v>
      </c>
      <c r="M16" s="168"/>
      <c r="N16" s="15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4"/>
    </row>
    <row r="17" spans="1:40" s="30" customFormat="1" ht="64.5" customHeight="1" outlineLevel="1">
      <c r="A17" s="69" t="s">
        <v>29</v>
      </c>
      <c r="B17" s="70" t="str">
        <f t="shared" si="0"/>
        <v>OK</v>
      </c>
      <c r="C17" s="156"/>
      <c r="D17" s="151"/>
      <c r="E17" s="7"/>
      <c r="F17" s="7"/>
      <c r="G17" s="7"/>
      <c r="H17" s="7"/>
      <c r="I17" s="8"/>
      <c r="J17" s="68"/>
      <c r="K17" s="68"/>
      <c r="L17" s="163" t="str">
        <f t="shared" si="1"/>
        <v>OK</v>
      </c>
      <c r="M17" s="167"/>
      <c r="N17" s="151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8"/>
    </row>
    <row r="18" spans="1:40" s="30" customFormat="1" ht="64.5" customHeight="1" outlineLevel="1">
      <c r="A18" s="71" t="s">
        <v>30</v>
      </c>
      <c r="B18" s="72" t="str">
        <f t="shared" si="0"/>
        <v>OK</v>
      </c>
      <c r="C18" s="157"/>
      <c r="D18" s="152"/>
      <c r="E18" s="1"/>
      <c r="F18" s="1"/>
      <c r="G18" s="1"/>
      <c r="H18" s="1"/>
      <c r="I18" s="4"/>
      <c r="J18" s="68"/>
      <c r="K18" s="68"/>
      <c r="L18" s="162" t="str">
        <f t="shared" si="1"/>
        <v>OK</v>
      </c>
      <c r="M18" s="168"/>
      <c r="N18" s="15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4"/>
    </row>
    <row r="19" spans="1:40" s="30" customFormat="1" ht="64.5" customHeight="1" outlineLevel="1">
      <c r="A19" s="69" t="s">
        <v>31</v>
      </c>
      <c r="B19" s="70" t="str">
        <f t="shared" si="0"/>
        <v>OK</v>
      </c>
      <c r="C19" s="156"/>
      <c r="D19" s="151"/>
      <c r="E19" s="7"/>
      <c r="F19" s="7"/>
      <c r="G19" s="7"/>
      <c r="H19" s="7"/>
      <c r="I19" s="8"/>
      <c r="J19" s="68"/>
      <c r="K19" s="68"/>
      <c r="L19" s="163" t="str">
        <f t="shared" si="1"/>
        <v>OK</v>
      </c>
      <c r="M19" s="167"/>
      <c r="N19" s="151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8"/>
    </row>
    <row r="20" spans="1:40" s="30" customFormat="1" ht="64.5" customHeight="1" outlineLevel="1">
      <c r="A20" s="71" t="s">
        <v>32</v>
      </c>
      <c r="B20" s="72" t="str">
        <f t="shared" si="0"/>
        <v>OK</v>
      </c>
      <c r="C20" s="157"/>
      <c r="D20" s="152"/>
      <c r="E20" s="1"/>
      <c r="F20" s="1"/>
      <c r="G20" s="1"/>
      <c r="H20" s="1"/>
      <c r="I20" s="4"/>
      <c r="J20" s="68"/>
      <c r="K20" s="68"/>
      <c r="L20" s="162" t="str">
        <f t="shared" si="1"/>
        <v>OK</v>
      </c>
      <c r="M20" s="168"/>
      <c r="N20" s="15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4"/>
    </row>
    <row r="21" spans="1:40" s="30" customFormat="1" ht="64.5" customHeight="1" outlineLevel="1">
      <c r="A21" s="69" t="s">
        <v>33</v>
      </c>
      <c r="B21" s="70" t="str">
        <f t="shared" si="0"/>
        <v>OK</v>
      </c>
      <c r="C21" s="156"/>
      <c r="D21" s="151"/>
      <c r="E21" s="7"/>
      <c r="F21" s="7"/>
      <c r="G21" s="7"/>
      <c r="H21" s="7"/>
      <c r="I21" s="8"/>
      <c r="J21" s="68"/>
      <c r="K21" s="68"/>
      <c r="L21" s="163" t="str">
        <f t="shared" si="1"/>
        <v>OK</v>
      </c>
      <c r="M21" s="167"/>
      <c r="N21" s="151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8"/>
    </row>
    <row r="22" spans="1:40" s="30" customFormat="1" ht="64.5" customHeight="1" outlineLevel="1">
      <c r="A22" s="71" t="s">
        <v>34</v>
      </c>
      <c r="B22" s="72" t="str">
        <f t="shared" si="0"/>
        <v>OK</v>
      </c>
      <c r="C22" s="157"/>
      <c r="D22" s="152"/>
      <c r="E22" s="1"/>
      <c r="F22" s="1"/>
      <c r="G22" s="1"/>
      <c r="H22" s="1"/>
      <c r="I22" s="4"/>
      <c r="J22" s="68"/>
      <c r="K22" s="68"/>
      <c r="L22" s="162" t="str">
        <f t="shared" si="1"/>
        <v>OK</v>
      </c>
      <c r="M22" s="168"/>
      <c r="N22" s="15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4"/>
    </row>
    <row r="23" spans="1:40" s="30" customFormat="1" ht="64.5" customHeight="1" outlineLevel="1">
      <c r="A23" s="73" t="s">
        <v>35</v>
      </c>
      <c r="B23" s="70" t="str">
        <f t="shared" si="0"/>
        <v>OK</v>
      </c>
      <c r="C23" s="158"/>
      <c r="D23" s="153"/>
      <c r="E23" s="9"/>
      <c r="F23" s="9"/>
      <c r="G23" s="9"/>
      <c r="H23" s="9"/>
      <c r="I23" s="10"/>
      <c r="J23" s="68"/>
      <c r="K23" s="68"/>
      <c r="L23" s="163" t="str">
        <f t="shared" si="1"/>
        <v>OK</v>
      </c>
      <c r="M23" s="169"/>
      <c r="N23" s="153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0"/>
    </row>
    <row r="24" spans="1:40" s="30" customFormat="1" ht="64.5" customHeight="1">
      <c r="A24" s="74"/>
      <c r="B24" s="171" t="s">
        <v>9</v>
      </c>
      <c r="C24" s="160">
        <f aca="true" t="shared" si="2" ref="C24:H24">SUM(C12:C23)</f>
        <v>0</v>
      </c>
      <c r="D24" s="159">
        <f t="shared" si="2"/>
        <v>0</v>
      </c>
      <c r="E24" s="75">
        <f t="shared" si="2"/>
        <v>0</v>
      </c>
      <c r="F24" s="75">
        <f t="shared" si="2"/>
        <v>0</v>
      </c>
      <c r="G24" s="75">
        <f t="shared" si="2"/>
        <v>0</v>
      </c>
      <c r="H24" s="75">
        <f t="shared" si="2"/>
        <v>0</v>
      </c>
      <c r="I24" s="75">
        <f>SUM(I12:I23)</f>
        <v>0</v>
      </c>
      <c r="J24" s="68"/>
      <c r="K24" s="68"/>
      <c r="L24" s="170" t="s">
        <v>9</v>
      </c>
      <c r="M24" s="160">
        <f aca="true" t="shared" si="3" ref="M24:R24">SUM(M12:M23)</f>
        <v>0</v>
      </c>
      <c r="N24" s="159">
        <f t="shared" si="3"/>
        <v>0</v>
      </c>
      <c r="O24" s="75">
        <f t="shared" si="3"/>
        <v>0</v>
      </c>
      <c r="P24" s="75">
        <f t="shared" si="3"/>
        <v>0</v>
      </c>
      <c r="Q24" s="75">
        <f t="shared" si="3"/>
        <v>0</v>
      </c>
      <c r="R24" s="75">
        <f t="shared" si="3"/>
        <v>0</v>
      </c>
      <c r="S24" s="75">
        <f aca="true" t="shared" si="4" ref="S24:AN24">SUM(S12:S23)</f>
        <v>0</v>
      </c>
      <c r="T24" s="75">
        <f t="shared" si="4"/>
        <v>0</v>
      </c>
      <c r="U24" s="75">
        <f t="shared" si="4"/>
        <v>0</v>
      </c>
      <c r="V24" s="75">
        <f t="shared" si="4"/>
        <v>0</v>
      </c>
      <c r="W24" s="75">
        <f t="shared" si="4"/>
        <v>0</v>
      </c>
      <c r="X24" s="75">
        <f t="shared" si="4"/>
        <v>0</v>
      </c>
      <c r="Y24" s="75">
        <f t="shared" si="4"/>
        <v>0</v>
      </c>
      <c r="Z24" s="75">
        <f t="shared" si="4"/>
        <v>0</v>
      </c>
      <c r="AA24" s="75">
        <f t="shared" si="4"/>
        <v>0</v>
      </c>
      <c r="AB24" s="75">
        <f t="shared" si="4"/>
        <v>0</v>
      </c>
      <c r="AC24" s="75">
        <f t="shared" si="4"/>
        <v>0</v>
      </c>
      <c r="AD24" s="75">
        <f t="shared" si="4"/>
        <v>0</v>
      </c>
      <c r="AE24" s="75">
        <f t="shared" si="4"/>
        <v>0</v>
      </c>
      <c r="AF24" s="75">
        <f t="shared" si="4"/>
        <v>0</v>
      </c>
      <c r="AG24" s="75">
        <f t="shared" si="4"/>
        <v>0</v>
      </c>
      <c r="AH24" s="75">
        <f t="shared" si="4"/>
        <v>0</v>
      </c>
      <c r="AI24" s="75">
        <f t="shared" si="4"/>
        <v>0</v>
      </c>
      <c r="AJ24" s="75">
        <f t="shared" si="4"/>
        <v>0</v>
      </c>
      <c r="AK24" s="75">
        <f t="shared" si="4"/>
        <v>0</v>
      </c>
      <c r="AL24" s="75">
        <f t="shared" si="4"/>
        <v>0</v>
      </c>
      <c r="AM24" s="75">
        <f t="shared" si="4"/>
        <v>0</v>
      </c>
      <c r="AN24" s="76">
        <f t="shared" si="4"/>
        <v>0</v>
      </c>
    </row>
    <row r="25" s="30" customFormat="1" ht="15" customHeight="1"/>
    <row r="26" spans="2:12" s="30" customFormat="1" ht="45" customHeight="1" thickBot="1">
      <c r="B26" s="77" t="s">
        <v>86</v>
      </c>
      <c r="C26" s="32"/>
      <c r="L26" s="77" t="s">
        <v>129</v>
      </c>
    </row>
    <row r="27" spans="2:40" s="30" customFormat="1" ht="45" customHeight="1" thickBot="1">
      <c r="B27" s="252" t="s">
        <v>119</v>
      </c>
      <c r="C27" s="206"/>
      <c r="D27" s="74"/>
      <c r="E27" s="74"/>
      <c r="F27" s="74"/>
      <c r="G27" s="78" t="s">
        <v>37</v>
      </c>
      <c r="H27" s="276"/>
      <c r="I27" s="80"/>
      <c r="L27" s="212" t="s">
        <v>118</v>
      </c>
      <c r="M27" s="206"/>
      <c r="N27" s="81"/>
      <c r="O27" s="82"/>
      <c r="P27" s="82"/>
      <c r="Q27" s="82"/>
      <c r="R27" s="82"/>
      <c r="S27" s="82"/>
      <c r="T27" s="82"/>
      <c r="U27" s="82"/>
      <c r="V27" s="83"/>
      <c r="W27" s="82"/>
      <c r="X27" s="82"/>
      <c r="Y27" s="82"/>
      <c r="Z27" s="82"/>
      <c r="AA27" s="82"/>
      <c r="AB27" s="82"/>
      <c r="AC27" s="82"/>
      <c r="AD27" s="82"/>
      <c r="AE27" s="84" t="s">
        <v>37</v>
      </c>
      <c r="AF27" s="299"/>
      <c r="AG27" s="85"/>
      <c r="AH27" s="82"/>
      <c r="AI27" s="82"/>
      <c r="AJ27" s="82"/>
      <c r="AK27" s="82"/>
      <c r="AL27" s="82"/>
      <c r="AM27" s="82"/>
      <c r="AN27" s="86"/>
    </row>
    <row r="28" spans="2:40" s="30" customFormat="1" ht="45" customHeight="1" thickBot="1">
      <c r="B28" s="228"/>
      <c r="C28" s="229"/>
      <c r="D28" s="13"/>
      <c r="E28" s="12"/>
      <c r="F28" s="12"/>
      <c r="G28" s="13"/>
      <c r="H28" s="14"/>
      <c r="I28" s="12"/>
      <c r="L28" s="207" t="s">
        <v>36</v>
      </c>
      <c r="M28" s="205"/>
      <c r="N28" s="87"/>
      <c r="O28" s="87"/>
      <c r="P28" s="88"/>
      <c r="Q28" s="89"/>
      <c r="R28" s="87"/>
      <c r="S28" s="89"/>
      <c r="T28" s="87"/>
      <c r="U28" s="90" t="s">
        <v>13</v>
      </c>
      <c r="V28" s="79">
        <f>AF28</f>
        <v>0</v>
      </c>
      <c r="W28" s="91"/>
      <c r="X28" s="87"/>
      <c r="Y28" s="87"/>
      <c r="Z28" s="87"/>
      <c r="AA28" s="87"/>
      <c r="AB28" s="87"/>
      <c r="AC28" s="89"/>
      <c r="AD28" s="89"/>
      <c r="AE28" s="92" t="s">
        <v>37</v>
      </c>
      <c r="AF28" s="276"/>
      <c r="AG28" s="88"/>
      <c r="AH28" s="88"/>
      <c r="AI28" s="88"/>
      <c r="AJ28" s="88"/>
      <c r="AK28" s="88"/>
      <c r="AL28" s="88"/>
      <c r="AM28" s="88"/>
      <c r="AN28" s="93"/>
    </row>
    <row r="29" spans="2:40" s="30" customFormat="1" ht="45" customHeight="1" thickBot="1">
      <c r="B29" s="228"/>
      <c r="C29" s="229"/>
      <c r="D29" s="13"/>
      <c r="E29" s="12"/>
      <c r="F29" s="12"/>
      <c r="G29" s="13"/>
      <c r="H29" s="12"/>
      <c r="I29" s="12"/>
      <c r="L29" s="207" t="s">
        <v>10</v>
      </c>
      <c r="M29" s="205"/>
      <c r="N29" s="94" t="s">
        <v>13</v>
      </c>
      <c r="O29" s="79">
        <f>AF29</f>
        <v>0</v>
      </c>
      <c r="P29" s="95"/>
      <c r="Q29" s="96"/>
      <c r="R29" s="97"/>
      <c r="S29" s="96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4" t="s">
        <v>37</v>
      </c>
      <c r="AF29" s="277"/>
      <c r="AG29" s="95"/>
      <c r="AH29" s="95"/>
      <c r="AI29" s="95"/>
      <c r="AJ29" s="95"/>
      <c r="AK29" s="95"/>
      <c r="AL29" s="95"/>
      <c r="AM29" s="95"/>
      <c r="AN29" s="98"/>
    </row>
    <row r="30" spans="2:40" s="30" customFormat="1" ht="45" customHeight="1" thickBot="1">
      <c r="B30" s="228"/>
      <c r="C30" s="229"/>
      <c r="D30" s="13"/>
      <c r="E30" s="12"/>
      <c r="F30" s="12"/>
      <c r="G30" s="13"/>
      <c r="H30" s="12"/>
      <c r="I30" s="12"/>
      <c r="L30" s="207" t="s">
        <v>84</v>
      </c>
      <c r="M30" s="205"/>
      <c r="N30" s="99"/>
      <c r="O30" s="97"/>
      <c r="P30" s="100"/>
      <c r="Q30" s="96"/>
      <c r="R30" s="96"/>
      <c r="S30" s="96"/>
      <c r="T30" s="96"/>
      <c r="U30" s="99" t="s">
        <v>13</v>
      </c>
      <c r="V30" s="79">
        <f>AF30</f>
        <v>0</v>
      </c>
      <c r="W30" s="96"/>
      <c r="X30" s="96"/>
      <c r="Y30" s="96"/>
      <c r="Z30" s="96"/>
      <c r="AA30" s="96"/>
      <c r="AB30" s="96"/>
      <c r="AC30" s="96"/>
      <c r="AD30" s="96"/>
      <c r="AE30" s="99" t="s">
        <v>14</v>
      </c>
      <c r="AF30" s="276"/>
      <c r="AG30" s="100"/>
      <c r="AH30" s="100"/>
      <c r="AI30" s="100"/>
      <c r="AJ30" s="100"/>
      <c r="AK30" s="100"/>
      <c r="AL30" s="100"/>
      <c r="AM30" s="100"/>
      <c r="AN30" s="101"/>
    </row>
    <row r="31" spans="2:40" s="30" customFormat="1" ht="45" customHeight="1" thickBot="1">
      <c r="B31" s="228"/>
      <c r="C31" s="229"/>
      <c r="D31" s="13"/>
      <c r="E31" s="12"/>
      <c r="F31" s="12"/>
      <c r="G31" s="13"/>
      <c r="H31" s="12"/>
      <c r="I31" s="12"/>
      <c r="L31" s="207" t="s">
        <v>101</v>
      </c>
      <c r="M31" s="205"/>
      <c r="N31" s="102"/>
      <c r="O31" s="103"/>
      <c r="P31" s="104"/>
      <c r="Q31" s="103"/>
      <c r="R31" s="103"/>
      <c r="S31" s="103"/>
      <c r="T31" s="103"/>
      <c r="U31" s="103"/>
      <c r="V31" s="89"/>
      <c r="W31" s="103"/>
      <c r="X31" s="103"/>
      <c r="Y31" s="103"/>
      <c r="Z31" s="103"/>
      <c r="AA31" s="103"/>
      <c r="AB31" s="103"/>
      <c r="AC31" s="103"/>
      <c r="AD31" s="96"/>
      <c r="AE31" s="102" t="s">
        <v>14</v>
      </c>
      <c r="AF31" s="276"/>
      <c r="AG31" s="104"/>
      <c r="AH31" s="104"/>
      <c r="AI31" s="105" t="s">
        <v>13</v>
      </c>
      <c r="AJ31" s="106">
        <f>AF31</f>
        <v>0</v>
      </c>
      <c r="AK31" s="104"/>
      <c r="AL31" s="104"/>
      <c r="AM31" s="104"/>
      <c r="AN31" s="107"/>
    </row>
    <row r="32" spans="2:40" s="30" customFormat="1" ht="45" customHeight="1" thickBot="1">
      <c r="B32" s="228"/>
      <c r="C32" s="229"/>
      <c r="D32" s="13"/>
      <c r="E32" s="12"/>
      <c r="F32" s="12"/>
      <c r="G32" s="13"/>
      <c r="H32" s="12"/>
      <c r="I32" s="12"/>
      <c r="L32" s="207" t="s">
        <v>38</v>
      </c>
      <c r="M32" s="205"/>
      <c r="N32" s="108"/>
      <c r="O32" s="108"/>
      <c r="P32" s="109"/>
      <c r="Q32" s="110"/>
      <c r="R32" s="108"/>
      <c r="S32" s="110"/>
      <c r="T32" s="108"/>
      <c r="U32" s="108"/>
      <c r="V32" s="108"/>
      <c r="W32" s="108"/>
      <c r="X32" s="108"/>
      <c r="Y32" s="108"/>
      <c r="Z32" s="111"/>
      <c r="AA32" s="108"/>
      <c r="AB32" s="108"/>
      <c r="AC32" s="112" t="s">
        <v>39</v>
      </c>
      <c r="AD32" s="276"/>
      <c r="AE32" s="110"/>
      <c r="AF32" s="110"/>
      <c r="AG32" s="109"/>
      <c r="AH32" s="109"/>
      <c r="AI32" s="109"/>
      <c r="AJ32" s="109"/>
      <c r="AK32" s="109"/>
      <c r="AL32" s="113"/>
      <c r="AM32" s="109"/>
      <c r="AN32" s="114"/>
    </row>
    <row r="33" spans="2:40" s="30" customFormat="1" ht="45" customHeight="1" thickBot="1">
      <c r="B33" s="228"/>
      <c r="C33" s="229"/>
      <c r="D33" s="13"/>
      <c r="E33" s="12"/>
      <c r="F33" s="12"/>
      <c r="G33" s="13"/>
      <c r="H33" s="12"/>
      <c r="I33" s="12"/>
      <c r="L33" s="207" t="s">
        <v>40</v>
      </c>
      <c r="M33" s="205"/>
      <c r="N33" s="110"/>
      <c r="O33" s="111"/>
      <c r="P33" s="111"/>
      <c r="Q33" s="115"/>
      <c r="R33" s="111"/>
      <c r="S33" s="111"/>
      <c r="T33" s="116"/>
      <c r="U33" s="116"/>
      <c r="V33" s="111"/>
      <c r="W33" s="116"/>
      <c r="X33" s="116"/>
      <c r="Y33" s="276"/>
      <c r="Z33" s="215"/>
      <c r="AA33" s="116"/>
      <c r="AB33" s="116"/>
      <c r="AC33" s="116"/>
      <c r="AD33" s="116"/>
      <c r="AE33" s="116"/>
      <c r="AF33" s="111"/>
      <c r="AG33" s="116"/>
      <c r="AH33" s="116"/>
      <c r="AI33" s="116"/>
      <c r="AJ33" s="117"/>
      <c r="AK33" s="115"/>
      <c r="AL33" s="118"/>
      <c r="AM33" s="115"/>
      <c r="AN33" s="119"/>
    </row>
    <row r="34" spans="2:40" s="30" customFormat="1" ht="45" customHeight="1" thickBot="1">
      <c r="B34" s="228"/>
      <c r="C34" s="229"/>
      <c r="D34" s="13"/>
      <c r="E34" s="12"/>
      <c r="F34" s="12"/>
      <c r="G34" s="13"/>
      <c r="H34" s="12"/>
      <c r="I34" s="12"/>
      <c r="L34" s="207" t="s">
        <v>128</v>
      </c>
      <c r="M34" s="233">
        <f>S34+T34+U34+V34+W34+X34+Y34+Z34+AA34+AB34+AC34+AD34+AE34+AF34+AG34+AH34+AI34+AJ34+AK34+AL34</f>
        <v>0</v>
      </c>
      <c r="N34" s="103"/>
      <c r="O34" s="96"/>
      <c r="P34" s="278"/>
      <c r="Q34" s="278"/>
      <c r="R34" s="13"/>
      <c r="S34" s="15"/>
      <c r="T34" s="16"/>
      <c r="U34" s="17"/>
      <c r="V34" s="15"/>
      <c r="W34" s="16"/>
      <c r="X34" s="18"/>
      <c r="Y34" s="18"/>
      <c r="Z34" s="18"/>
      <c r="AA34" s="18"/>
      <c r="AB34" s="18"/>
      <c r="AC34" s="18"/>
      <c r="AD34" s="18"/>
      <c r="AE34" s="17"/>
      <c r="AF34" s="15"/>
      <c r="AG34" s="16"/>
      <c r="AH34" s="18"/>
      <c r="AI34" s="17"/>
      <c r="AJ34" s="15"/>
      <c r="AK34" s="15"/>
      <c r="AL34" s="19"/>
      <c r="AM34" s="120"/>
      <c r="AN34" s="121"/>
    </row>
    <row r="35" spans="2:40" s="30" customFormat="1" ht="45" customHeight="1" thickBot="1">
      <c r="B35" s="230"/>
      <c r="C35" s="231"/>
      <c r="D35" s="13"/>
      <c r="E35" s="12"/>
      <c r="F35" s="12"/>
      <c r="G35" s="13"/>
      <c r="H35" s="12"/>
      <c r="I35" s="12"/>
      <c r="L35" s="207" t="s">
        <v>120</v>
      </c>
      <c r="M35" s="205"/>
      <c r="N35" s="253" t="s">
        <v>13</v>
      </c>
      <c r="O35" s="79">
        <f>-(S35+T35+U35+V35+W35+X35+Y35+Z35+AA35+AB35+AC35+AD35+AE35+AF35+AG35+AH35+AI35+AJ35+AK35+AL35)</f>
        <v>0</v>
      </c>
      <c r="P35" s="279"/>
      <c r="Q35" s="279"/>
      <c r="R35" s="13"/>
      <c r="S35" s="20"/>
      <c r="T35" s="21"/>
      <c r="U35" s="22"/>
      <c r="V35" s="15"/>
      <c r="W35" s="21"/>
      <c r="X35" s="23"/>
      <c r="Y35" s="23"/>
      <c r="Z35" s="23"/>
      <c r="AA35" s="23"/>
      <c r="AB35" s="23"/>
      <c r="AC35" s="23"/>
      <c r="AD35" s="23"/>
      <c r="AE35" s="22"/>
      <c r="AF35" s="15"/>
      <c r="AG35" s="21"/>
      <c r="AH35" s="23"/>
      <c r="AI35" s="23"/>
      <c r="AJ35" s="24"/>
      <c r="AK35" s="25"/>
      <c r="AL35" s="25"/>
      <c r="AM35" s="122"/>
      <c r="AN35" s="123"/>
    </row>
    <row r="36" spans="3:40" s="30" customFormat="1" ht="45" customHeight="1">
      <c r="C36" s="65"/>
      <c r="D36" s="65"/>
      <c r="G36" s="65"/>
      <c r="L36" s="208" t="s">
        <v>121</v>
      </c>
      <c r="M36" s="209"/>
      <c r="N36" s="13"/>
      <c r="O36" s="236"/>
      <c r="P36" s="13"/>
      <c r="Q36" s="13"/>
      <c r="R36" s="13"/>
      <c r="S36" s="15"/>
      <c r="T36" s="15"/>
      <c r="U36" s="19"/>
      <c r="V36" s="15"/>
      <c r="W36" s="26"/>
      <c r="X36" s="15"/>
      <c r="Y36" s="15"/>
      <c r="Z36" s="15"/>
      <c r="AA36" s="15"/>
      <c r="AB36" s="15"/>
      <c r="AC36" s="15"/>
      <c r="AD36" s="15"/>
      <c r="AE36" s="19"/>
      <c r="AF36" s="15"/>
      <c r="AG36" s="26"/>
      <c r="AH36" s="15"/>
      <c r="AI36" s="15"/>
      <c r="AJ36" s="15"/>
      <c r="AK36" s="15"/>
      <c r="AL36" s="19"/>
      <c r="AM36" s="122"/>
      <c r="AN36" s="123"/>
    </row>
    <row r="37" spans="2:40" s="30" customFormat="1" ht="45" customHeight="1">
      <c r="B37" s="309" t="s">
        <v>125</v>
      </c>
      <c r="C37" s="309"/>
      <c r="D37" s="309"/>
      <c r="E37" s="309"/>
      <c r="F37" s="309"/>
      <c r="G37" s="309"/>
      <c r="H37" s="309"/>
      <c r="I37" s="309"/>
      <c r="L37" s="210"/>
      <c r="M37" s="211"/>
      <c r="N37" s="13"/>
      <c r="O37" s="13"/>
      <c r="P37" s="13"/>
      <c r="Q37" s="13"/>
      <c r="R37" s="13"/>
      <c r="S37" s="15"/>
      <c r="T37" s="15"/>
      <c r="U37" s="19"/>
      <c r="V37" s="15"/>
      <c r="W37" s="26"/>
      <c r="X37" s="15"/>
      <c r="Y37" s="15"/>
      <c r="Z37" s="15"/>
      <c r="AA37" s="15"/>
      <c r="AB37" s="15"/>
      <c r="AC37" s="15"/>
      <c r="AD37" s="15"/>
      <c r="AE37" s="19"/>
      <c r="AF37" s="15"/>
      <c r="AG37" s="26"/>
      <c r="AH37" s="15"/>
      <c r="AI37" s="15"/>
      <c r="AJ37" s="15"/>
      <c r="AK37" s="15"/>
      <c r="AL37" s="19"/>
      <c r="AM37" s="122"/>
      <c r="AN37" s="123"/>
    </row>
    <row r="38" spans="2:40" s="30" customFormat="1" ht="45" customHeight="1">
      <c r="B38" s="226"/>
      <c r="C38" s="226"/>
      <c r="D38" s="226"/>
      <c r="E38" s="226"/>
      <c r="F38" s="226"/>
      <c r="G38" s="226"/>
      <c r="H38" s="226"/>
      <c r="I38" s="226"/>
      <c r="J38" s="226"/>
      <c r="K38" s="227"/>
      <c r="L38" s="213"/>
      <c r="M38" s="214"/>
      <c r="N38" s="13"/>
      <c r="O38" s="13"/>
      <c r="P38" s="13"/>
      <c r="Q38" s="13"/>
      <c r="R38" s="13"/>
      <c r="S38" s="15"/>
      <c r="T38" s="15"/>
      <c r="U38" s="19"/>
      <c r="V38" s="15"/>
      <c r="W38" s="26"/>
      <c r="X38" s="15"/>
      <c r="Y38" s="15"/>
      <c r="Z38" s="15"/>
      <c r="AA38" s="15"/>
      <c r="AB38" s="15"/>
      <c r="AC38" s="15"/>
      <c r="AD38" s="15"/>
      <c r="AE38" s="19"/>
      <c r="AF38" s="15"/>
      <c r="AG38" s="26"/>
      <c r="AH38" s="15"/>
      <c r="AI38" s="15"/>
      <c r="AJ38" s="15"/>
      <c r="AK38" s="15"/>
      <c r="AL38" s="19"/>
      <c r="AM38" s="124"/>
      <c r="AN38" s="125"/>
    </row>
    <row r="39" spans="12:40" s="30" customFormat="1" ht="45" customHeight="1" thickBot="1">
      <c r="L39" s="11"/>
      <c r="M39" s="11"/>
      <c r="N39" s="28"/>
      <c r="O39" s="28"/>
      <c r="P39" s="28"/>
      <c r="Q39" s="28"/>
      <c r="R39" s="28"/>
      <c r="S39" s="219"/>
      <c r="T39" s="28"/>
      <c r="U39" s="28"/>
      <c r="V39" s="29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68"/>
      <c r="AN39" s="218"/>
    </row>
    <row r="40" spans="2:40" s="30" customFormat="1" ht="45" customHeight="1" thickBot="1">
      <c r="B40" s="68"/>
      <c r="C40" s="68"/>
      <c r="D40" s="126">
        <f>SUM(D28:D35)+D24</f>
        <v>0</v>
      </c>
      <c r="E40" s="68"/>
      <c r="F40" s="232">
        <f>F24+F27+F28+F29+F30+F31+F32+F33+F34+F35</f>
        <v>0</v>
      </c>
      <c r="G40" s="234">
        <f>G24+G28+G29+G30+G31+G32+G33+G34+G35</f>
        <v>0</v>
      </c>
      <c r="H40" s="235">
        <f>SUM(H28:H35)+H24-H27</f>
        <v>0</v>
      </c>
      <c r="N40" s="68"/>
      <c r="O40" s="79">
        <f>SUM(O24+O29+O35+O37+O38)</f>
        <v>0</v>
      </c>
      <c r="P40" s="127"/>
      <c r="Q40" s="128">
        <f>SUM(Q37:Q38)+Q24</f>
        <v>0</v>
      </c>
      <c r="R40" s="254">
        <f>R24+R34+R35+R36+R37+R38</f>
        <v>0</v>
      </c>
      <c r="S40" s="225"/>
      <c r="T40" s="128">
        <f>SUM(T34:T38)+T24</f>
        <v>0</v>
      </c>
      <c r="U40" s="128">
        <f>SUM(U34:U38)+U24</f>
        <v>0</v>
      </c>
      <c r="V40" s="129">
        <f>V24+V28+V30+V34+V35+V36+V37+V38</f>
        <v>0</v>
      </c>
      <c r="W40" s="128">
        <f>SUM(W34:W38)+W24</f>
        <v>0</v>
      </c>
      <c r="X40" s="128">
        <f>SUM(X34:X38)+X24</f>
        <v>0</v>
      </c>
      <c r="Y40" s="128">
        <f>SUM(Y33:Y38)+Y24</f>
        <v>0</v>
      </c>
      <c r="Z40" s="128">
        <f>SUM(Z34:Z38)+Z24</f>
        <v>0</v>
      </c>
      <c r="AA40" s="128">
        <f>SUM(AA34:AA38)+AA24</f>
        <v>0</v>
      </c>
      <c r="AB40" s="128">
        <f>SUM(AB34:AB38)+AB24</f>
        <v>0</v>
      </c>
      <c r="AC40" s="128">
        <f>SUM(AC34:AC38)+AC24</f>
        <v>0</v>
      </c>
      <c r="AD40" s="128">
        <f>SUM(AD24+AD32+AD34+AD35+AD36+AD37+AD38)</f>
        <v>0</v>
      </c>
      <c r="AE40" s="128">
        <f>SUM(AE34:AE38)+AE24</f>
        <v>0</v>
      </c>
      <c r="AF40" s="128">
        <f>AF24-AF27-AF28-AF29-AF30-AF31+AF34+AF35+AF36+AF37+AF38</f>
        <v>0</v>
      </c>
      <c r="AG40" s="128">
        <f>SUM(AG34:AG38)+AG24</f>
        <v>0</v>
      </c>
      <c r="AH40" s="128">
        <f>SUM(AH34:AH38)+AH24</f>
        <v>0</v>
      </c>
      <c r="AI40" s="128">
        <f>SUM(AI34:AI38)+AI24</f>
        <v>0</v>
      </c>
      <c r="AJ40" s="128">
        <f>SUM(AJ34:AJ38)+AJ24+AJ31</f>
        <v>0</v>
      </c>
      <c r="AK40" s="128">
        <f>SUM(AK34:AK38)+AK24</f>
        <v>0</v>
      </c>
      <c r="AL40" s="128">
        <f>SUM(AL34:AL38)+AL24</f>
        <v>0</v>
      </c>
      <c r="AM40" s="224"/>
      <c r="AN40" s="225"/>
    </row>
    <row r="41" spans="1:40" s="255" customFormat="1" ht="45" customHeight="1">
      <c r="A41" s="130"/>
      <c r="B41" s="131"/>
      <c r="C41" s="131" t="s">
        <v>3</v>
      </c>
      <c r="D41" s="131" t="s">
        <v>41</v>
      </c>
      <c r="E41" s="131" t="s">
        <v>12</v>
      </c>
      <c r="F41" s="308" t="s">
        <v>127</v>
      </c>
      <c r="G41" s="308"/>
      <c r="H41" s="131" t="s">
        <v>42</v>
      </c>
      <c r="I41" s="132"/>
      <c r="J41" s="132"/>
      <c r="K41" s="132"/>
      <c r="L41" s="132"/>
      <c r="M41" s="132"/>
      <c r="N41" s="131" t="s">
        <v>11</v>
      </c>
      <c r="O41" s="133"/>
      <c r="P41" s="134"/>
      <c r="Q41" s="135" t="s">
        <v>43</v>
      </c>
      <c r="R41" s="131" t="s">
        <v>127</v>
      </c>
      <c r="S41" s="135"/>
      <c r="T41" s="135" t="s">
        <v>44</v>
      </c>
      <c r="U41" s="135" t="s">
        <v>45</v>
      </c>
      <c r="V41" s="136"/>
      <c r="W41" s="135" t="s">
        <v>46</v>
      </c>
      <c r="X41" s="135" t="s">
        <v>105</v>
      </c>
      <c r="Y41" s="135">
        <v>17</v>
      </c>
      <c r="Z41" s="135">
        <v>19</v>
      </c>
      <c r="AA41" s="135">
        <v>20</v>
      </c>
      <c r="AB41" s="135">
        <v>21</v>
      </c>
      <c r="AC41" s="135">
        <v>22</v>
      </c>
      <c r="AD41" s="135">
        <v>23</v>
      </c>
      <c r="AE41" s="135">
        <v>24</v>
      </c>
      <c r="AF41" s="239" t="s">
        <v>6</v>
      </c>
      <c r="AG41" s="239" t="s">
        <v>7</v>
      </c>
      <c r="AH41" s="135">
        <v>26</v>
      </c>
      <c r="AI41" s="135">
        <v>27</v>
      </c>
      <c r="AJ41" s="135">
        <v>29</v>
      </c>
      <c r="AK41" s="240">
        <v>30</v>
      </c>
      <c r="AL41" s="135" t="s">
        <v>8</v>
      </c>
      <c r="AM41" s="217"/>
      <c r="AN41" s="135"/>
    </row>
    <row r="42" spans="7:40" s="30" customFormat="1" ht="34.5" customHeight="1">
      <c r="G42" s="137"/>
      <c r="M42" s="137"/>
      <c r="N42" s="68"/>
      <c r="O42" s="68"/>
      <c r="P42" s="68"/>
      <c r="Q42" s="68"/>
      <c r="R42" s="68"/>
      <c r="S42" s="68"/>
      <c r="T42" s="68"/>
      <c r="U42" s="68"/>
      <c r="V42" s="257" t="s">
        <v>92</v>
      </c>
      <c r="W42" s="138"/>
      <c r="X42" s="68"/>
      <c r="Y42" s="68"/>
      <c r="Z42" s="68"/>
      <c r="AA42" s="68"/>
      <c r="AB42" s="68"/>
      <c r="AC42" s="68"/>
      <c r="AD42" s="68"/>
      <c r="AI42" s="68"/>
      <c r="AJ42" s="68"/>
      <c r="AK42" s="68"/>
      <c r="AL42" s="138"/>
      <c r="AM42" s="68"/>
      <c r="AN42" s="68"/>
    </row>
    <row r="43" spans="14:40" s="30" customFormat="1" ht="30" customHeight="1">
      <c r="N43" s="68"/>
      <c r="O43" s="68"/>
      <c r="P43" s="68"/>
      <c r="Q43" s="68"/>
      <c r="R43" s="68"/>
      <c r="S43" s="68"/>
      <c r="T43" s="216"/>
      <c r="U43" s="266" t="s">
        <v>85</v>
      </c>
      <c r="V43" s="292"/>
      <c r="W43" s="139" t="s">
        <v>143</v>
      </c>
      <c r="X43" s="140"/>
      <c r="Y43" s="140"/>
      <c r="Z43" s="68"/>
      <c r="AA43" s="140"/>
      <c r="AB43" s="140"/>
      <c r="AC43" s="140"/>
      <c r="AD43" s="237"/>
      <c r="AE43" s="68"/>
      <c r="AF43" s="256" t="s">
        <v>92</v>
      </c>
      <c r="AG43" s="257" t="s">
        <v>92</v>
      </c>
      <c r="AH43" s="68"/>
      <c r="AI43" s="142"/>
      <c r="AJ43" s="142"/>
      <c r="AK43" s="267" t="s">
        <v>92</v>
      </c>
      <c r="AL43" s="68"/>
      <c r="AM43" s="68"/>
      <c r="AN43" s="68"/>
    </row>
    <row r="44" spans="14:40" s="30" customFormat="1" ht="34.5" customHeight="1">
      <c r="N44" s="68"/>
      <c r="O44" s="68"/>
      <c r="P44" s="68"/>
      <c r="Q44" s="68"/>
      <c r="R44" s="68"/>
      <c r="S44" s="68"/>
      <c r="T44" s="216"/>
      <c r="U44" s="266" t="s">
        <v>96</v>
      </c>
      <c r="V44" s="292"/>
      <c r="W44" s="139" t="s">
        <v>4</v>
      </c>
      <c r="X44" s="140"/>
      <c r="Y44" s="323" t="s">
        <v>126</v>
      </c>
      <c r="Z44" s="323"/>
      <c r="AA44" s="323"/>
      <c r="AB44" s="260">
        <f>T40+U40+V40+W40+X40+Y40+Z40+AA40+AB40+AC40+AD40+AE40+AF40+AG40+AH40+AI40+AJ40+AK40+AL40</f>
        <v>0</v>
      </c>
      <c r="AC44" s="68"/>
      <c r="AD44" s="68"/>
      <c r="AE44" s="262" t="s">
        <v>130</v>
      </c>
      <c r="AF44" s="264"/>
      <c r="AG44" s="290"/>
      <c r="AH44" s="238" t="s">
        <v>133</v>
      </c>
      <c r="AI44" s="142"/>
      <c r="AK44" s="291"/>
      <c r="AL44" s="268" t="s">
        <v>136</v>
      </c>
      <c r="AM44" s="68"/>
      <c r="AN44" s="68"/>
    </row>
    <row r="45" spans="14:40" s="30" customFormat="1" ht="34.5" customHeight="1">
      <c r="N45" s="68"/>
      <c r="O45" s="68"/>
      <c r="P45" s="68"/>
      <c r="Q45" s="68"/>
      <c r="R45" s="68"/>
      <c r="S45" s="68"/>
      <c r="T45" s="216"/>
      <c r="U45" s="266" t="s">
        <v>36</v>
      </c>
      <c r="V45" s="296">
        <f>V28</f>
        <v>0</v>
      </c>
      <c r="W45" s="139" t="s">
        <v>5</v>
      </c>
      <c r="X45" s="140"/>
      <c r="Y45" s="140"/>
      <c r="Z45" s="68"/>
      <c r="AA45" s="143"/>
      <c r="AB45" s="68"/>
      <c r="AC45" s="68"/>
      <c r="AD45" s="68"/>
      <c r="AE45" s="263" t="s">
        <v>131</v>
      </c>
      <c r="AF45" s="265"/>
      <c r="AG45" s="261"/>
      <c r="AH45" s="238" t="s">
        <v>134</v>
      </c>
      <c r="AI45" s="142"/>
      <c r="AK45" s="291"/>
      <c r="AL45" s="269" t="s">
        <v>137</v>
      </c>
      <c r="AM45" s="68"/>
      <c r="AN45" s="68"/>
    </row>
    <row r="46" spans="14:40" s="30" customFormat="1" ht="34.5" customHeight="1">
      <c r="N46" s="68"/>
      <c r="O46" s="68"/>
      <c r="P46" s="68"/>
      <c r="Q46" s="68"/>
      <c r="R46" s="68"/>
      <c r="S46" s="68"/>
      <c r="T46" s="68"/>
      <c r="U46" s="68"/>
      <c r="V46" s="144">
        <f>SUM(V43:V45)-V40</f>
        <v>0</v>
      </c>
      <c r="W46" s="301" t="s">
        <v>94</v>
      </c>
      <c r="X46" s="301"/>
      <c r="Y46" s="140"/>
      <c r="Z46" s="68"/>
      <c r="AA46" s="68"/>
      <c r="AB46" s="68"/>
      <c r="AC46" s="68"/>
      <c r="AD46" s="68"/>
      <c r="AE46" s="263" t="s">
        <v>132</v>
      </c>
      <c r="AF46" s="265"/>
      <c r="AG46" s="261"/>
      <c r="AH46" s="238" t="s">
        <v>135</v>
      </c>
      <c r="AI46" s="68"/>
      <c r="AK46" s="306"/>
      <c r="AL46" s="302" t="s">
        <v>138</v>
      </c>
      <c r="AM46" s="303"/>
      <c r="AN46" s="303"/>
    </row>
    <row r="47" spans="14:40" s="30" customFormat="1" ht="34.5" customHeight="1">
      <c r="N47" s="68"/>
      <c r="O47" s="68"/>
      <c r="P47" s="68"/>
      <c r="Q47" s="68"/>
      <c r="R47" s="68"/>
      <c r="S47" s="68"/>
      <c r="T47" s="146"/>
      <c r="U47" s="146"/>
      <c r="V47" s="147"/>
      <c r="W47" s="68"/>
      <c r="X47" s="145"/>
      <c r="Y47" s="145"/>
      <c r="Z47" s="68"/>
      <c r="AA47" s="141"/>
      <c r="AB47" s="127"/>
      <c r="AC47" s="68"/>
      <c r="AD47" s="68"/>
      <c r="AE47" s="68"/>
      <c r="AF47" s="144">
        <f>SUM(AF44:AF46)-AF40</f>
        <v>0</v>
      </c>
      <c r="AG47" s="144">
        <f>SUM(AG44:AG46)-AG40</f>
        <v>0</v>
      </c>
      <c r="AH47" s="301" t="s">
        <v>94</v>
      </c>
      <c r="AI47" s="301"/>
      <c r="AJ47" s="144">
        <f>SUM(AK44:AK46)-AK40</f>
        <v>0</v>
      </c>
      <c r="AK47" s="307"/>
      <c r="AL47" s="304"/>
      <c r="AM47" s="305"/>
      <c r="AN47" s="305"/>
    </row>
    <row r="48" spans="21:22" s="30" customFormat="1" ht="34.5" customHeight="1">
      <c r="U48" s="258"/>
      <c r="V48" s="259"/>
    </row>
    <row r="49" s="30" customFormat="1" ht="34.5" customHeight="1"/>
    <row r="50" s="30" customFormat="1" ht="34.5" customHeight="1"/>
    <row r="51" s="30" customFormat="1" ht="34.5" customHeight="1"/>
    <row r="52" s="30" customFormat="1" ht="34.5" customHeight="1"/>
    <row r="53" s="30" customFormat="1" ht="34.5" customHeight="1"/>
    <row r="54" s="30" customFormat="1" ht="34.5" customHeight="1"/>
    <row r="55" s="30" customFormat="1" ht="34.5" customHeight="1"/>
    <row r="56" s="30" customFormat="1" ht="34.5" customHeight="1"/>
    <row r="57" s="30" customFormat="1" ht="34.5" customHeight="1"/>
    <row r="58" s="30" customFormat="1" ht="34.5" customHeight="1"/>
    <row r="59" s="30" customFormat="1" ht="34.5" customHeight="1"/>
    <row r="60" s="148" customFormat="1" ht="18"/>
    <row r="61" s="148" customFormat="1" ht="18"/>
    <row r="62" s="148" customFormat="1" ht="18"/>
    <row r="63" s="148" customFormat="1" ht="18"/>
    <row r="64" s="148" customFormat="1" ht="18"/>
    <row r="65" s="148" customFormat="1" ht="18"/>
    <row r="66" s="148" customFormat="1" ht="18"/>
    <row r="67" s="148" customFormat="1" ht="18"/>
    <row r="68" s="148" customFormat="1" ht="18"/>
    <row r="69" s="148" customFormat="1" ht="18"/>
  </sheetData>
  <sheetProtection password="CC73" sheet="1" objects="1" scenarios="1" selectLockedCells="1"/>
  <mergeCells count="20">
    <mergeCell ref="Y7:AC7"/>
    <mergeCell ref="AF7:AG7"/>
    <mergeCell ref="AH7:AK7"/>
    <mergeCell ref="T7:U7"/>
    <mergeCell ref="W46:X46"/>
    <mergeCell ref="O7:P7"/>
    <mergeCell ref="AF8:AF9"/>
    <mergeCell ref="AD7:AE7"/>
    <mergeCell ref="Y44:AA44"/>
    <mergeCell ref="B2:G2"/>
    <mergeCell ref="AH47:AI47"/>
    <mergeCell ref="AL46:AN47"/>
    <mergeCell ref="AK46:AK47"/>
    <mergeCell ref="F41:G41"/>
    <mergeCell ref="B37:I37"/>
    <mergeCell ref="F7:F9"/>
    <mergeCell ref="G7:G9"/>
    <mergeCell ref="R7:R9"/>
    <mergeCell ref="B8:B9"/>
  </mergeCells>
  <conditionalFormatting sqref="AA45 L12:L23 B12:B23">
    <cfRule type="cellIs" priority="1" dxfId="0" operator="notEqual" stopIfTrue="1">
      <formula>"OK"</formula>
    </cfRule>
  </conditionalFormatting>
  <printOptions/>
  <pageMargins left="0.7874015748031497" right="0.15748031496062992" top="0.15748031496062992" bottom="0.15748031496062992" header="0.15748031496062992" footer="0.15748031496062992"/>
  <pageSetup fitToWidth="4" horizontalDpi="600" verticalDpi="600" orientation="landscape" paperSize="9" scale="28" r:id="rId4"/>
  <headerFooter>
    <oddFooter>&amp;R&amp;26&amp;P/&amp;N</oddFooter>
  </headerFooter>
  <colBreaks count="3" manualBreakCount="3">
    <brk id="11" min="1" max="46" man="1"/>
    <brk id="20" min="1" max="46" man="1"/>
    <brk id="30" min="1" max="46" man="1"/>
  </colBreaks>
  <ignoredErrors>
    <ignoredError sqref="F40:G40" emptyCellReferenc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showGridLines="0" view="pageLayout" zoomScaleSheetLayoutView="150" workbookViewId="0" topLeftCell="A1">
      <selection activeCell="C5" sqref="C5"/>
    </sheetView>
  </sheetViews>
  <sheetFormatPr defaultColWidth="11.421875" defaultRowHeight="12.75"/>
  <cols>
    <col min="1" max="1" width="43.00390625" style="0" customWidth="1"/>
    <col min="2" max="2" width="15.7109375" style="0" customWidth="1"/>
    <col min="3" max="3" width="20.7109375" style="0" customWidth="1"/>
    <col min="4" max="4" width="5.28125" style="0" customWidth="1"/>
    <col min="5" max="5" width="24.421875" style="0" customWidth="1"/>
  </cols>
  <sheetData>
    <row r="1" spans="6:8" ht="20.25" customHeight="1">
      <c r="F1" s="286">
        <f>'Récapitulatif Réf. R'!H4</f>
        <v>0</v>
      </c>
      <c r="H1" s="285"/>
    </row>
    <row r="2" spans="1:6" ht="25.5">
      <c r="A2" s="327" t="s">
        <v>87</v>
      </c>
      <c r="B2" s="327"/>
      <c r="C2" s="327"/>
      <c r="D2" s="327"/>
      <c r="E2" s="327"/>
      <c r="F2" s="287">
        <f>'Récapitulatif Réf. R'!C4</f>
        <v>0</v>
      </c>
    </row>
    <row r="3" spans="1:5" ht="21" thickBot="1">
      <c r="A3" s="30"/>
      <c r="B3" s="30"/>
      <c r="C3" s="30"/>
      <c r="D3" s="30"/>
      <c r="E3" s="30"/>
    </row>
    <row r="4" spans="1:7" ht="21" thickBot="1">
      <c r="A4" s="271"/>
      <c r="B4" s="271"/>
      <c r="C4" s="272" t="s">
        <v>115</v>
      </c>
      <c r="D4" s="30"/>
      <c r="E4" s="30"/>
      <c r="F4" s="270"/>
      <c r="G4" s="204"/>
    </row>
    <row r="5" spans="1:7" ht="24.75" customHeight="1" thickBot="1" thickTop="1">
      <c r="A5" s="332" t="s">
        <v>140</v>
      </c>
      <c r="B5" s="333"/>
      <c r="C5" s="293"/>
      <c r="D5" s="30"/>
      <c r="E5" s="280" t="s">
        <v>93</v>
      </c>
      <c r="F5" s="270"/>
      <c r="G5" s="204"/>
    </row>
    <row r="6" spans="1:7" ht="24.75" customHeight="1" thickBot="1" thickTop="1">
      <c r="A6" s="328" t="s">
        <v>88</v>
      </c>
      <c r="B6" s="329"/>
      <c r="C6" s="273">
        <f>'Récapitulatif Réf. R'!C24</f>
        <v>0</v>
      </c>
      <c r="D6" s="30"/>
      <c r="E6" s="30"/>
      <c r="F6" s="270"/>
      <c r="G6" s="204"/>
    </row>
    <row r="7" spans="1:7" ht="24.75" customHeight="1" thickBot="1" thickTop="1">
      <c r="A7" s="328" t="s">
        <v>97</v>
      </c>
      <c r="B7" s="329"/>
      <c r="C7" s="273">
        <f>'Récapitulatif Réf. R'!M24</f>
        <v>0</v>
      </c>
      <c r="D7" s="30"/>
      <c r="E7" s="30"/>
      <c r="F7" s="270"/>
      <c r="G7" s="204"/>
    </row>
    <row r="8" spans="1:7" ht="24.75" customHeight="1" thickBot="1" thickTop="1">
      <c r="A8" s="328" t="s">
        <v>141</v>
      </c>
      <c r="B8" s="329"/>
      <c r="C8" s="273">
        <f>C5+C6-C7</f>
        <v>0</v>
      </c>
      <c r="D8" s="30"/>
      <c r="E8" s="30"/>
      <c r="F8" s="270"/>
      <c r="G8" s="204"/>
    </row>
    <row r="9" spans="1:7" ht="21.75" thickBot="1" thickTop="1">
      <c r="A9" s="274"/>
      <c r="B9" s="274"/>
      <c r="C9" s="275"/>
      <c r="D9" s="30"/>
      <c r="E9" s="30"/>
      <c r="F9" s="270"/>
      <c r="G9" s="204"/>
    </row>
    <row r="10" spans="1:7" ht="24.75" customHeight="1" thickBot="1">
      <c r="A10" s="330" t="s">
        <v>142</v>
      </c>
      <c r="B10" s="331"/>
      <c r="C10" s="294"/>
      <c r="D10" s="30"/>
      <c r="E10" s="281" t="s">
        <v>93</v>
      </c>
      <c r="F10" s="270"/>
      <c r="G10" s="204"/>
    </row>
    <row r="11" spans="1:7" ht="6" customHeight="1">
      <c r="A11" s="30"/>
      <c r="B11" s="30"/>
      <c r="C11" s="324" t="str">
        <f>IF((C8-C10)=0,"OK","Erreur : "&amp;SUM(C8-C10))</f>
        <v>OK</v>
      </c>
      <c r="D11" s="30"/>
      <c r="E11" s="30"/>
      <c r="F11" s="270"/>
      <c r="G11" s="204"/>
    </row>
    <row r="12" spans="1:7" ht="24.75" customHeight="1">
      <c r="A12" s="326" t="s">
        <v>124</v>
      </c>
      <c r="B12" s="326"/>
      <c r="C12" s="325"/>
      <c r="D12" s="30"/>
      <c r="E12" s="30"/>
      <c r="F12" s="270"/>
      <c r="G12" s="204"/>
    </row>
    <row r="14" ht="12.75">
      <c r="G14" s="288"/>
    </row>
  </sheetData>
  <sheetProtection password="CC73" sheet="1" objects="1" scenarios="1" selectLockedCells="1"/>
  <mergeCells count="8">
    <mergeCell ref="C11:C12"/>
    <mergeCell ref="A12:B12"/>
    <mergeCell ref="A2:E2"/>
    <mergeCell ref="A6:B6"/>
    <mergeCell ref="A7:B7"/>
    <mergeCell ref="A8:B8"/>
    <mergeCell ref="A10:B10"/>
    <mergeCell ref="A5:B5"/>
  </mergeCells>
  <printOptions/>
  <pageMargins left="0.5118110236220472" right="0.5118110236220472" top="0.3937007874015748" bottom="0.3937007874015748" header="0.31496062992125984" footer="0.31496062992125984"/>
  <pageSetup horizontalDpi="600" verticalDpi="600" orientation="landscape" paperSize="9" r:id="rId2"/>
  <headerFooter alignWithMargins="0">
    <oddFooter>&amp;R&amp;8 5/5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CEGAPA</dc:creator>
  <cp:keywords/>
  <dc:description/>
  <cp:lastModifiedBy>Sebatien MITHIEUX</cp:lastModifiedBy>
  <cp:lastPrinted>2016-01-19T13:53:27Z</cp:lastPrinted>
  <dcterms:created xsi:type="dcterms:W3CDTF">2005-02-22T14:24:16Z</dcterms:created>
  <dcterms:modified xsi:type="dcterms:W3CDTF">2016-02-29T09:12:26Z</dcterms:modified>
  <cp:category/>
  <cp:version/>
  <cp:contentType/>
  <cp:contentStatus/>
  <cp:revision>1</cp:revision>
</cp:coreProperties>
</file>